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8_{9B7C4A2A-4204-4046-831B-303EDD4C29BD}" xr6:coauthVersionLast="47" xr6:coauthVersionMax="47" xr10:uidLastSave="{00000000-0000-0000-0000-000000000000}"/>
  <bookViews>
    <workbookView xWindow="-110" yWindow="-110" windowWidth="19420" windowHeight="10420" tabRatio="845" activeTab="1" xr2:uid="{00000000-000D-0000-FFFF-FFFF00000000}"/>
  </bookViews>
  <sheets>
    <sheet name="Version Control" sheetId="50" r:id="rId1"/>
    <sheet name="Allocation Criteria Document" sheetId="52" r:id="rId2"/>
    <sheet name="Instructions" sheetId="34" r:id="rId3"/>
    <sheet name="Vendor Products" sheetId="18" r:id="rId4"/>
    <sheet name="dTRD Requirements" sheetId="30" r:id="rId5"/>
    <sheet name="Extra OC-Models" sheetId="35" r:id="rId6"/>
    <sheet name="OpenConfig Model Reqs." sheetId="24" r:id="rId7"/>
    <sheet name="Discovery Atomic Operations" sheetId="45" r:id="rId8"/>
    <sheet name="PM Requirements" sheetId="48" r:id="rId9"/>
    <sheet name="Alarm model" sheetId="37" r:id="rId10"/>
    <sheet name="Alarm List" sheetId="47" r:id="rId11"/>
    <sheet name="Copyright Notice" sheetId="49" r:id="rId12"/>
  </sheets>
  <definedNames>
    <definedName name="_xlnm._FilterDatabase" localSheetId="10" hidden="1">'Alarm List'!$A$2:$N$84</definedName>
    <definedName name="_xlnm._FilterDatabase" localSheetId="4" hidden="1">'dTRD Requirements'!$A$3:$H$234</definedName>
    <definedName name="_xlnm._FilterDatabase" localSheetId="6" hidden="1">'OpenConfig Model Reqs.'!$J$2:$J$5</definedName>
    <definedName name="_Toc67479770" localSheetId="4">'dTRD Requirements'!$B$126</definedName>
    <definedName name="_Toc67479811" localSheetId="4">'dTRD Requirements'!$B$216</definedName>
    <definedName name="Cisco">#REF!</definedName>
    <definedName name="CiscoProducts">#REF!</definedName>
    <definedName name="Coriant">#REF!</definedName>
    <definedName name="CoriantProducts">#REF!</definedName>
    <definedName name="Huawei">#REF!</definedName>
    <definedName name="Nokia">#REF!</definedName>
    <definedName name="NokiaProducts">#REF!</definedName>
    <definedName name="OLE_LINK10" localSheetId="6">'OpenConfig Model Reqs.'!#REF!</definedName>
    <definedName name="Vendors">#REF!</definedName>
    <definedName name="ZTE">#REF!</definedName>
    <definedName name="ZTEProducts">#REF!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52" l="1" a="1"/>
  <c r="H24" i="52"/>
  <c r="D21" i="52"/>
  <c r="D36" i="52"/>
  <c r="L35" i="52"/>
  <c r="H38" i="52"/>
  <c r="L23" i="52"/>
  <c r="H42" i="52"/>
  <c r="L32" i="52"/>
  <c r="F21" i="52"/>
  <c r="F43" i="52"/>
  <c r="D20" i="52"/>
  <c r="F38" i="52"/>
  <c r="D29" i="52"/>
  <c r="D34" i="52"/>
  <c r="F37" i="52"/>
  <c r="J24" i="52"/>
  <c r="J44" i="52"/>
  <c r="F20" i="52"/>
  <c r="H20" i="52"/>
  <c r="L34" i="52"/>
  <c r="J23" i="52"/>
  <c r="F31" i="52"/>
  <c r="F22" i="52"/>
  <c r="F32" i="52"/>
  <c r="D24" i="52"/>
  <c r="J30" i="52"/>
  <c r="H41" i="52"/>
  <c r="L31" i="52"/>
  <c r="F30" i="52"/>
  <c r="L38" i="52"/>
  <c r="H37" i="52"/>
  <c r="H28" i="52"/>
  <c r="H23" i="52"/>
  <c r="J36" i="52"/>
  <c r="D44" i="52"/>
  <c r="F35" i="52"/>
  <c r="H32" i="52"/>
  <c r="H43" i="52"/>
  <c r="L40" i="52"/>
  <c r="J42" i="52"/>
  <c r="H34" i="52"/>
  <c r="H31" i="52"/>
  <c r="L41" i="52"/>
  <c r="J32" i="52"/>
  <c r="F44" i="52"/>
  <c r="H44" i="52"/>
  <c r="H21" i="52"/>
  <c r="L24" i="52"/>
  <c r="J20" i="52"/>
  <c r="D43" i="52"/>
  <c r="J28" i="52"/>
  <c r="J37" i="52"/>
  <c r="D23" i="52"/>
  <c r="J31" i="52"/>
  <c r="F41" i="52"/>
  <c r="J29" i="52"/>
  <c r="L37" i="52"/>
  <c r="L42" i="52"/>
  <c r="L30" i="52"/>
  <c r="L28" i="52"/>
  <c r="J21" i="52"/>
  <c r="L21" i="52"/>
  <c r="F29" i="52"/>
  <c r="J35" i="52"/>
  <c r="D28" i="52"/>
  <c r="J22" i="52"/>
  <c r="D42" i="52"/>
  <c r="F24" i="52"/>
  <c r="D35" i="52"/>
  <c r="H22" i="52"/>
  <c r="D31" i="52"/>
  <c r="D22" i="52"/>
  <c r="J34" i="52"/>
  <c r="J40" i="52"/>
  <c r="D32" i="52"/>
  <c r="F42" i="52"/>
  <c r="L44" i="52"/>
  <c r="J38" i="52"/>
  <c r="D30" i="52"/>
  <c r="J41" i="52"/>
  <c r="L22" i="52"/>
  <c r="F23" i="52"/>
  <c r="D41" i="52"/>
  <c r="L20" i="52"/>
  <c r="J43" i="52"/>
  <c r="D37" i="52"/>
  <c r="H35" i="52"/>
  <c r="L43" i="52"/>
  <c r="E48" i="52" a="1"/>
  <c r="F40" i="52"/>
  <c r="F36" i="52"/>
  <c r="D40" i="52"/>
  <c r="F34" i="52"/>
  <c r="H29" i="52"/>
  <c r="L29" i="52"/>
  <c r="H30" i="52"/>
  <c r="D38" i="52"/>
  <c r="L36" i="52"/>
  <c r="F28" i="52"/>
  <c r="H40" i="52"/>
  <c r="H36" i="52"/>
  <c r="H39" i="52" l="1"/>
  <c r="H57" i="52" s="1"/>
  <c r="I40" i="52"/>
  <c r="I39" i="52" s="1"/>
  <c r="H58" i="52"/>
  <c r="H59" i="52"/>
  <c r="F52" i="52"/>
  <c r="F27" i="52"/>
  <c r="F51" i="52" s="1"/>
  <c r="F53" i="52"/>
  <c r="G28" i="52"/>
  <c r="G27" i="52" s="1"/>
  <c r="M36" i="52"/>
  <c r="F56" i="52"/>
  <c r="F33" i="52"/>
  <c r="F54" i="52" s="1"/>
  <c r="F55" i="52"/>
  <c r="G34" i="52"/>
  <c r="G33" i="52" s="1"/>
  <c r="D39" i="52"/>
  <c r="D57" i="52" s="1"/>
  <c r="D58" i="52"/>
  <c r="D59" i="52"/>
  <c r="G36" i="52"/>
  <c r="F59" i="52"/>
  <c r="F39" i="52"/>
  <c r="F57" i="52" s="1"/>
  <c r="F58" i="52"/>
  <c r="G40" i="52"/>
  <c r="E48" i="52"/>
  <c r="M43" i="52"/>
  <c r="K43" i="52"/>
  <c r="L19" i="52"/>
  <c r="M23" i="52" s="1"/>
  <c r="M20" i="52"/>
  <c r="K41" i="52"/>
  <c r="M44" i="52"/>
  <c r="G42" i="52"/>
  <c r="J58" i="52"/>
  <c r="K40" i="52"/>
  <c r="J39" i="52"/>
  <c r="J57" i="52" s="1"/>
  <c r="J59" i="52"/>
  <c r="J56" i="52"/>
  <c r="J55" i="52"/>
  <c r="J33" i="52"/>
  <c r="J54" i="52" s="1"/>
  <c r="K22" i="52"/>
  <c r="D27" i="52"/>
  <c r="D51" i="52" s="1"/>
  <c r="D52" i="52"/>
  <c r="D53" i="52"/>
  <c r="G29" i="52"/>
  <c r="L27" i="52"/>
  <c r="L51" i="52" s="1"/>
  <c r="M28" i="52"/>
  <c r="L53" i="52"/>
  <c r="L52" i="52"/>
  <c r="M42" i="52"/>
  <c r="M37" i="52"/>
  <c r="K29" i="52"/>
  <c r="G41" i="52"/>
  <c r="J53" i="52"/>
  <c r="J27" i="52"/>
  <c r="J51" i="52" s="1"/>
  <c r="J52" i="52"/>
  <c r="K28" i="52"/>
  <c r="J19" i="52"/>
  <c r="K21" i="52" s="1"/>
  <c r="K20" i="52"/>
  <c r="I44" i="52"/>
  <c r="G44" i="52"/>
  <c r="K32" i="52"/>
  <c r="M41" i="52"/>
  <c r="H33" i="52"/>
  <c r="H54" i="52" s="1"/>
  <c r="H56" i="52"/>
  <c r="H55" i="52"/>
  <c r="I34" i="52"/>
  <c r="K42" i="52"/>
  <c r="L39" i="52"/>
  <c r="L57" i="52" s="1"/>
  <c r="L59" i="52"/>
  <c r="L58" i="52"/>
  <c r="M40" i="52"/>
  <c r="I43" i="52"/>
  <c r="I32" i="52"/>
  <c r="G35" i="52"/>
  <c r="H27" i="52"/>
  <c r="H51" i="52" s="1"/>
  <c r="I28" i="52"/>
  <c r="H53" i="52"/>
  <c r="H52" i="52"/>
  <c r="H26" i="52"/>
  <c r="I37" i="52"/>
  <c r="M38" i="52"/>
  <c r="G30" i="52"/>
  <c r="I41" i="52"/>
  <c r="G32" i="52"/>
  <c r="G31" i="52"/>
  <c r="K23" i="52"/>
  <c r="L56" i="52"/>
  <c r="L33" i="52"/>
  <c r="L54" i="52" s="1"/>
  <c r="L55" i="52"/>
  <c r="H19" i="52"/>
  <c r="I22" i="52" s="1"/>
  <c r="I20" i="52"/>
  <c r="F19" i="52"/>
  <c r="G22" i="52" s="1"/>
  <c r="G20" i="52"/>
  <c r="K44" i="52"/>
  <c r="K24" i="52"/>
  <c r="G37" i="52"/>
  <c r="D33" i="52"/>
  <c r="D54" i="52" s="1"/>
  <c r="D55" i="52"/>
  <c r="D56" i="52"/>
  <c r="G38" i="52"/>
  <c r="D19" i="52"/>
  <c r="G43" i="52"/>
  <c r="I42" i="52"/>
  <c r="I38" i="52"/>
  <c r="E16" i="52"/>
  <c r="E38" i="52"/>
  <c r="E41" i="52"/>
  <c r="E32" i="52"/>
  <c r="E22" i="52"/>
  <c r="E43" i="52"/>
  <c r="E20" i="52"/>
  <c r="E31" i="52"/>
  <c r="E23" i="52"/>
  <c r="E36" i="52"/>
  <c r="E35" i="52"/>
  <c r="E21" i="52"/>
  <c r="E44" i="52"/>
  <c r="E28" i="52"/>
  <c r="E40" i="52"/>
  <c r="E37" i="52"/>
  <c r="E30" i="52"/>
  <c r="E42" i="52"/>
  <c r="E24" i="52"/>
  <c r="E34" i="52"/>
  <c r="E29" i="52"/>
  <c r="E33" i="52" l="1"/>
  <c r="E26" i="52" s="1"/>
  <c r="E39" i="52"/>
  <c r="E27" i="52"/>
  <c r="E19" i="52"/>
  <c r="K36" i="52"/>
  <c r="M52" i="52"/>
  <c r="M53" i="52"/>
  <c r="G26" i="52"/>
  <c r="M21" i="52"/>
  <c r="G58" i="52"/>
  <c r="G59" i="52"/>
  <c r="G21" i="52"/>
  <c r="I21" i="52"/>
  <c r="I19" i="52" s="1"/>
  <c r="K53" i="52"/>
  <c r="K52" i="52"/>
  <c r="K34" i="52"/>
  <c r="K38" i="52"/>
  <c r="I24" i="52"/>
  <c r="E56" i="52"/>
  <c r="E55" i="52"/>
  <c r="K30" i="52"/>
  <c r="K27" i="52" s="1"/>
  <c r="K26" i="52" s="1"/>
  <c r="M24" i="52"/>
  <c r="M30" i="52"/>
  <c r="K35" i="52"/>
  <c r="K33" i="52" s="1"/>
  <c r="G24" i="52"/>
  <c r="I35" i="52"/>
  <c r="I33" i="52" s="1"/>
  <c r="I29" i="52"/>
  <c r="I27" i="52" s="1"/>
  <c r="I26" i="52" s="1"/>
  <c r="G52" i="52"/>
  <c r="G53" i="52"/>
  <c r="M58" i="52"/>
  <c r="M59" i="52"/>
  <c r="J26" i="52"/>
  <c r="E53" i="52"/>
  <c r="E52" i="52"/>
  <c r="M39" i="52"/>
  <c r="K19" i="52"/>
  <c r="K37" i="52"/>
  <c r="D26" i="52"/>
  <c r="K58" i="52"/>
  <c r="K59" i="52"/>
  <c r="M34" i="52"/>
  <c r="M33" i="52" s="1"/>
  <c r="M31" i="52"/>
  <c r="I53" i="52"/>
  <c r="I52" i="52"/>
  <c r="I31" i="52"/>
  <c r="K39" i="52"/>
  <c r="M22" i="52"/>
  <c r="M29" i="52"/>
  <c r="M27" i="52" s="1"/>
  <c r="M55" i="52"/>
  <c r="M56" i="52"/>
  <c r="I56" i="52"/>
  <c r="I55" i="52"/>
  <c r="M35" i="52"/>
  <c r="I23" i="52"/>
  <c r="K31" i="52"/>
  <c r="L26" i="52"/>
  <c r="G23" i="52"/>
  <c r="G19" i="52" s="1"/>
  <c r="I30" i="52"/>
  <c r="K55" i="52"/>
  <c r="K56" i="52"/>
  <c r="G39" i="52"/>
  <c r="E58" i="52"/>
  <c r="E59" i="52"/>
  <c r="I59" i="52"/>
  <c r="I58" i="52"/>
  <c r="M19" i="52"/>
  <c r="M32" i="52"/>
  <c r="G55" i="52"/>
  <c r="G56" i="52"/>
  <c r="F26" i="52"/>
  <c r="I36" i="52"/>
  <c r="M26" i="5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<sst xmlns="http://schemas.openxmlformats.org/spreadsheetml/2006/main" count="3163" uniqueCount="1245">
  <si>
    <t>Instructions for Vendors</t>
  </si>
  <si>
    <t>NOTE</t>
  </si>
  <si>
    <t>This dTRD document is complemented by the information included in TIP_OOPT_MUST-Optical-SDN-Controller-SBI-Technical-Requirements-for-Open-Terminals-v1.0 which can be found at: https://cdn.brandfolder.io/D8DI15S7/at/pgnh4kq5fhbj56kwnfwn3r4/TIP_OOPT_MUST-Optical-SDN-Controller-SBI-Technical-Requirements-for-Open-Terminals_V10_FINAL_GREEN_PUBLIC-ACCESS.pdf</t>
  </si>
  <si>
    <t>There must be complete and separate Answer Section for each Product (O-OT) a Vendor may present to the dTRD Compliancy evaluation process.
The Vendor must add another Anser Section if there will more than three O-OT taking part in the dTRD Compliancy evaluation process.</t>
  </si>
  <si>
    <t>TIP OOPT MUST program requirements</t>
  </si>
  <si>
    <t>Answer Section</t>
  </si>
  <si>
    <r>
      <rPr>
        <sz val="14"/>
        <color theme="0"/>
        <rFont val="Montserrat Regular"/>
      </rPr>
      <t>O-OT 1</t>
    </r>
    <r>
      <rPr>
        <sz val="10"/>
        <color theme="0"/>
        <rFont val="Montserrat Regular"/>
      </rPr>
      <t xml:space="preserve">
Product Name:</t>
    </r>
  </si>
  <si>
    <r>
      <rPr>
        <sz val="14"/>
        <color theme="0"/>
        <rFont val="Montserrat Regular"/>
      </rPr>
      <t>O-OT 2</t>
    </r>
    <r>
      <rPr>
        <sz val="10"/>
        <color theme="0"/>
        <rFont val="Montserrat Regular"/>
      </rPr>
      <t xml:space="preserve">
Product Name:</t>
    </r>
  </si>
  <si>
    <t>Field</t>
  </si>
  <si>
    <t>Req ID</t>
  </si>
  <si>
    <t>Section Heading</t>
  </si>
  <si>
    <t>Requirement Title</t>
  </si>
  <si>
    <t>Requirement Category</t>
  </si>
  <si>
    <t>Requirement Text</t>
  </si>
  <si>
    <t>Requirement Item Text (Requested Operation)</t>
  </si>
  <si>
    <t>Leave column empty</t>
  </si>
  <si>
    <t>Statement of Compliance
[A/B/C/D]</t>
  </si>
  <si>
    <t>System Release Name/ Version
[abc.xyz]</t>
  </si>
  <si>
    <t>Availability Date
[dd/mm/yr]</t>
  </si>
  <si>
    <t xml:space="preserve">Comments
</t>
  </si>
  <si>
    <t>Example / format</t>
  </si>
  <si>
    <t>2.1.21</t>
  </si>
  <si>
    <t>Netconf / Yang</t>
  </si>
  <si>
    <t>[OT-NET-11]</t>
  </si>
  <si>
    <t>[OT-NET-11] - (1)</t>
  </si>
  <si>
    <t>R</t>
  </si>
  <si>
    <t xml:space="preserve">The Open-Optical Terminal (O-OT) must implement at least the following NETCONF capabilities: writable-running, candidate configuration, confirmed-commit and rollback-on-error. </t>
  </si>
  <si>
    <t>writable-running</t>
  </si>
  <si>
    <t>Pre-defined format:
A
B
C
D
E</t>
  </si>
  <si>
    <t>Free format:
text defined by vendor</t>
  </si>
  <si>
    <t>Pre-defined format:dd-mm-yyyy</t>
  </si>
  <si>
    <t>Free format:
text (limited to 1000 characters)</t>
  </si>
  <si>
    <t>Explanation</t>
  </si>
  <si>
    <t>Section Number</t>
  </si>
  <si>
    <t>Section Heading giving applicability or scope</t>
  </si>
  <si>
    <t>Unique dTRD Requirement</t>
  </si>
  <si>
    <t>Item within a dTRD Requirent that Vendors must provide an independent answer.</t>
  </si>
  <si>
    <t>The text of the dTRD Requirement that Vendors must answer to.</t>
  </si>
  <si>
    <t>The text of the dTRD Requirement Item that Vendors must answer to.</t>
  </si>
  <si>
    <r>
      <rPr>
        <b/>
        <sz val="10"/>
        <rFont val="Montserrat Regular"/>
      </rPr>
      <t>A - Existing feature - General Available.</t>
    </r>
    <r>
      <rPr>
        <sz val="10"/>
        <rFont val="Montserrat Regular"/>
      </rPr>
      <t xml:space="preserve">
Which is already or it will be available within </t>
    </r>
    <r>
      <rPr>
        <sz val="10"/>
        <color rgb="FFFF0000"/>
        <rFont val="Montserrat Regular"/>
      </rPr>
      <t>3 months after the response to this dTRD is submitted</t>
    </r>
    <r>
      <rPr>
        <sz val="10"/>
        <rFont val="Montserrat Regular"/>
      </rPr>
      <t xml:space="preserve">, in a product release which is operational in a live customer network.
</t>
    </r>
    <r>
      <rPr>
        <b/>
        <sz val="10"/>
        <rFont val="Montserrat Regular"/>
      </rPr>
      <t xml:space="preserve">B - Committed feature in roadmap
</t>
    </r>
    <r>
      <rPr>
        <sz val="10"/>
        <rFont val="Montserrat Regular"/>
      </rPr>
      <t xml:space="preserve">That will be available in the product release </t>
    </r>
    <r>
      <rPr>
        <sz val="10"/>
        <color rgb="FFFF0000"/>
        <rFont val="Montserrat Regular"/>
      </rPr>
      <t>within 6 months after the response to this dTRD is submitted</t>
    </r>
    <r>
      <rPr>
        <sz val="10"/>
        <rFont val="Montserrat Regular"/>
      </rPr>
      <t xml:space="preserve">. The exact release version and date has to be explicitly stated by the vendor.
</t>
    </r>
    <r>
      <rPr>
        <b/>
        <sz val="10"/>
        <rFont val="Montserrat Regular"/>
      </rPr>
      <t xml:space="preserve">C - The feature is currently not available but planned 
</t>
    </r>
    <r>
      <rPr>
        <sz val="10"/>
        <rFont val="Montserrat Regular"/>
      </rPr>
      <t xml:space="preserve">That will be available in the product release between </t>
    </r>
    <r>
      <rPr>
        <sz val="10"/>
        <color rgb="FFFF0000"/>
        <rFont val="Montserrat Regular"/>
      </rPr>
      <t>12 months after the response to this dTRD is submitted</t>
    </r>
    <r>
      <rPr>
        <sz val="10"/>
        <rFont val="Montserrat Regular"/>
      </rPr>
      <t xml:space="preserve">, the exact release version and date has to be explicitly stated by the vendor. The Vendor implementation will be compliant to Telco Operator’s requirements, timescales to be mutually agreed between both parties.
</t>
    </r>
    <r>
      <rPr>
        <b/>
        <sz val="10"/>
        <rFont val="Montserrat Regular"/>
      </rPr>
      <t xml:space="preserve">D - Not compliant 
</t>
    </r>
    <r>
      <rPr>
        <sz val="10"/>
        <rFont val="Montserrat Regular"/>
      </rPr>
      <t xml:space="preserve">That will not be available in the product release within 12 months after the response to this dTRD is submitted or the Vendor has no current plans to support.
</t>
    </r>
    <r>
      <rPr>
        <b/>
        <sz val="10"/>
        <rFont val="Montserrat Regular"/>
      </rPr>
      <t>E - Informational</t>
    </r>
    <r>
      <rPr>
        <sz val="10"/>
        <rFont val="Montserrat Regular"/>
      </rPr>
      <t xml:space="preserve">
Informational requirement. Information required must be filled in the "Comments" section.
Telco Operator mandates every requirement answered with either category A, B or C that the vendor states in column "system release name/version" and in column "Availability Date" the required information.
Release name and availability dates must be aligned with any roadmap
information (e.g. high level roadmap and release overview) provided by the vendor upon Telco Operator’s request.
Product Release date:
This is the date and software version that the required feature/functionality/platform shall be available for deployment into a live network carrying revenue generating traffic. It is assumed a Product Release has undergone the established Vendor process for new software/hardware testing before being made available to customers.                                                                             </t>
    </r>
  </si>
  <si>
    <t>Vendor shall use its own Release numbering.
In case the requirement is requesting for specific information, the product release field shall reflect the release for which the information is provided.</t>
  </si>
  <si>
    <t>Telco Operator expects for every single requirement  that the vendor states  the related availability date with a monthly granularity 
In case the feature is not supported, no date shall be selected.</t>
  </si>
  <si>
    <t xml:space="preserve">The Vendor is expected to provide details on the function or solution in this field. TIP OOPT MUST program requires the Vendor to populate this field for the vast majority of the requirements to show+B4 the Vendor has properly understood the requirement and has the requested functionality in this area. Telco Operator scoring shall reflect this expectation; scoring will not be automated and vendors must illustrate the compliance level claimed. For example,  a well supported statement of partial compliance may still score high, an statement of full compliance without suitable supporting text may be scored low. 
It is recognised that for some requirements there is little detail that can be added - for example the feature is very clear and not open to interpretation. For these types of requirements additional detail is not essential, but a minimum reference (eg the release version) should be provided.
The text in this table shall be limited to 1000 characters. In case more information is required this shall be put into a separate attachment or if explicitly requested in a separate document. In this case the cell shall at least contain a unique reference to the attachment. 
Public reference deployment shall be provided.
</t>
  </si>
  <si>
    <t>Please include in this first table (and as additional columns across the requirement tabs) all Open-Optical Terminals (O-OTs) products proposed to be evaluated through TIP formal Test and Validation program.</t>
  </si>
  <si>
    <t>Vendor Name</t>
  </si>
  <si>
    <t>Vendor Name:</t>
  </si>
  <si>
    <t>O-OT 1
Product Name:</t>
  </si>
  <si>
    <t>Fill in Product name</t>
  </si>
  <si>
    <t>O-OT 1
System Release</t>
  </si>
  <si>
    <t>Fill in System Release Name/ Version</t>
  </si>
  <si>
    <t>O-OT 2
Product Name:</t>
  </si>
  <si>
    <t>O-OT 2
System Release</t>
  </si>
  <si>
    <t>O-OT 3
Product Name:</t>
  </si>
  <si>
    <t>O-OT 3
System Release</t>
  </si>
  <si>
    <r>
      <rPr>
        <sz val="14"/>
        <color theme="0"/>
        <rFont val="Montserrat Regular"/>
      </rPr>
      <t>O-OT 3</t>
    </r>
    <r>
      <rPr>
        <sz val="10"/>
        <color theme="0"/>
        <rFont val="Montserrat Regular"/>
      </rPr>
      <t xml:space="preserve">
Product Name:</t>
    </r>
  </si>
  <si>
    <t>Req ID / Section Number</t>
  </si>
  <si>
    <t>dTRD Req</t>
  </si>
  <si>
    <t>dTRD Sub Req Item</t>
  </si>
  <si>
    <t>Priority</t>
  </si>
  <si>
    <t>Sub-requirement text</t>
  </si>
  <si>
    <t>Statement of Compliance
[A/B/C/D/E]</t>
  </si>
  <si>
    <t>Management Interface Protocols and data models</t>
  </si>
  <si>
    <t>2.1.1</t>
  </si>
  <si>
    <t>[OT-NET-01]</t>
  </si>
  <si>
    <t>na</t>
  </si>
  <si>
    <t>P1</t>
  </si>
  <si>
    <t>The Open-Optical Terminal (O-OT) must provide management based on YANG models, as described in the standard RFC 6244 "An Architecture for Network Management Using NETCONF and YANG".</t>
  </si>
  <si>
    <t>2.1.2</t>
  </si>
  <si>
    <t>[OT-NET-02]</t>
  </si>
  <si>
    <t>[OT-NET-02] - (1)</t>
  </si>
  <si>
    <t>The Open-Optical Terminal (O-OT) must be compliant with the standard RFC 6241 "Network Configuration Protocol (NETCONF)", including the complete set of base protocol operations:</t>
  </si>
  <si>
    <t>get</t>
  </si>
  <si>
    <t>2.1.3</t>
  </si>
  <si>
    <t>[OT-NET-02] - (2)</t>
  </si>
  <si>
    <t>get-config</t>
  </si>
  <si>
    <t>2.1.4</t>
  </si>
  <si>
    <t>[OT-NET-02] - (3)</t>
  </si>
  <si>
    <t>edit-config</t>
  </si>
  <si>
    <t>2.1.5</t>
  </si>
  <si>
    <t>[OT-NET-02] - (4)</t>
  </si>
  <si>
    <t>copy-config</t>
  </si>
  <si>
    <t>2.1.6</t>
  </si>
  <si>
    <t>[OT-NET-02] - (5)</t>
  </si>
  <si>
    <t>delete-config</t>
  </si>
  <si>
    <t>2.1.7</t>
  </si>
  <si>
    <t>[OT-NET-02] - (6)</t>
  </si>
  <si>
    <t>lock</t>
  </si>
  <si>
    <t>2.1.8</t>
  </si>
  <si>
    <t>[OT-NET-02] - (7)</t>
  </si>
  <si>
    <t>unlock</t>
  </si>
  <si>
    <t>2.1.9</t>
  </si>
  <si>
    <t>[OT-NET-02] - (8)</t>
  </si>
  <si>
    <t>close-session</t>
  </si>
  <si>
    <t>2.1.10</t>
  </si>
  <si>
    <t>[OT-NET-02] - (9)</t>
  </si>
  <si>
    <t>kill-session</t>
  </si>
  <si>
    <t>2.1.11</t>
  </si>
  <si>
    <t>[OT-NET-03]</t>
  </si>
  <si>
    <t>The Open-Optical Terminal (O-OT) NETCONF implementation must support SSH as underlying transport protocol according to RFC 6242.</t>
  </si>
  <si>
    <t>2.1.12</t>
  </si>
  <si>
    <t>[OT-NET-04]</t>
  </si>
  <si>
    <t>The Open-Optical Terminal (O-OT) NETCONF implementation must support TLS as underlying transport protocol according to RFC 7589. Indicate the supported TLS Protocol version(s). Use "Comments" column in Answer Section.</t>
  </si>
  <si>
    <t>2.1.13</t>
  </si>
  <si>
    <t>[OT-NET-05]</t>
  </si>
  <si>
    <t>[OT-NET-05] - (1)</t>
  </si>
  <si>
    <t>O</t>
  </si>
  <si>
    <t>P2</t>
  </si>
  <si>
    <t>The Open-Optical Terminal (O-OT) must support the following datastores: Start-Up, Running and Candidate. In case some of the datastores are not supported the vendor should provide the alternative workflow to achieve the use cases.</t>
  </si>
  <si>
    <t xml:space="preserve">Start-Up </t>
  </si>
  <si>
    <t>2.1.14</t>
  </si>
  <si>
    <t>[OT-NET-05] - (2)</t>
  </si>
  <si>
    <t xml:space="preserve">Running </t>
  </si>
  <si>
    <t>2.1.15</t>
  </si>
  <si>
    <t>[OT-NET-05] - (3)</t>
  </si>
  <si>
    <t>Candidate</t>
  </si>
  <si>
    <t>2.1.16</t>
  </si>
  <si>
    <t>[OT-NET-06]</t>
  </si>
  <si>
    <t>2.1.17</t>
  </si>
  <si>
    <t>[OT-NET-07]</t>
  </si>
  <si>
    <t>2.1.18</t>
  </si>
  <si>
    <t>[OT-NET-8]</t>
  </si>
  <si>
    <t>The Open-Optical Terminal (O-OT) NETCONF implementation must support XML encoding according to RFC3629.</t>
  </si>
  <si>
    <t>2.1.19</t>
  </si>
  <si>
    <t>[OT-NET-09]</t>
  </si>
  <si>
    <t>I</t>
  </si>
  <si>
    <t>2.1.20</t>
  </si>
  <si>
    <t>[OT-NET-10]</t>
  </si>
  <si>
    <t>The Open-Optical Terminal (O-OT) must advertise its NETCONF capabilities by sending them during an initial capabilities exchange as defined in RFC 6241.</t>
  </si>
  <si>
    <t>2.1.22</t>
  </si>
  <si>
    <t>[OT-NET-11] - (2)</t>
  </si>
  <si>
    <t>candidate configuration</t>
  </si>
  <si>
    <t>2.1.23</t>
  </si>
  <si>
    <t>[OT-NET-11] - (3)</t>
  </si>
  <si>
    <t>confirmed-commit</t>
  </si>
  <si>
    <t>2.1.24</t>
  </si>
  <si>
    <t>[OT-NET-11] - (4)</t>
  </si>
  <si>
    <t>rollback-on-error</t>
  </si>
  <si>
    <t>2.1.25</t>
  </si>
  <si>
    <t>[OT-NET-12]</t>
  </si>
  <si>
    <t>[OT-NET-12] - (1)</t>
  </si>
  <si>
    <t>validate</t>
  </si>
  <si>
    <t>2.1.26</t>
  </si>
  <si>
    <t>Xpath</t>
  </si>
  <si>
    <t>2.1.27</t>
  </si>
  <si>
    <t>[OT-NET-13]</t>
  </si>
  <si>
    <t>2.1.28</t>
  </si>
  <si>
    <t>[OT-NET-14]</t>
  </si>
  <si>
    <t>The Open-Optical Terminal (O-OT) must support NETCONF Event Notifications according to RFC 5277.</t>
  </si>
  <si>
    <t>2.1.29</t>
  </si>
  <si>
    <t>[OT-NET-15]</t>
  </si>
  <si>
    <t>The Open-Optical Terminal (O-OT) must support  NETCONF Event Streams Sources.</t>
  </si>
  <si>
    <t>2.1.30</t>
  </si>
  <si>
    <t>[OT-NET-16]</t>
  </si>
  <si>
    <t>The Open-Optical Terminal (O-OT) may support Event Streams Sources other than NETCONF.</t>
  </si>
  <si>
    <t>SNMP Event Stream support</t>
  </si>
  <si>
    <t>2.1.31</t>
  </si>
  <si>
    <t>[OT-NET-17]</t>
  </si>
  <si>
    <t>SYSLOG Event Stream support</t>
  </si>
  <si>
    <t>2.1.32</t>
  </si>
  <si>
    <t>[OT-NET-18]</t>
  </si>
  <si>
    <t>The Open-Optical Terminal (O-OT) must support standard event notification messages for NETCONF according to RFC 6470. NOTE. Standard (base) NETCONF Notifications are: netconf-config-change, netconf-capability-change, netconf-session-start, netconf-session-end, netconf-confirmed-commit.</t>
  </si>
  <si>
    <t>2.1.33</t>
  </si>
  <si>
    <t>[OT-NET-19]</t>
  </si>
  <si>
    <t>The Open-Optical Terminal (O-OT) may support Netconf/YANG with notifications as specified above for reporting Performance Management counters.</t>
  </si>
  <si>
    <t>2.1.34</t>
  </si>
  <si>
    <t>[OT-NET-20]</t>
  </si>
  <si>
    <t>The Open-Optical Terminal (O-OT) must support Netconf/YANG with notifications as specified above for reporting of Alarms.</t>
  </si>
  <si>
    <t>2.1.35</t>
  </si>
  <si>
    <t>[OT-NET-21]</t>
  </si>
  <si>
    <t>The Open-Optical Terminal (O-OT) must support Netconf/YANG with Openconfig data models for Provision, Deletion and Discovery operations.</t>
  </si>
  <si>
    <t>gRPC/gNMI and Telemetry</t>
  </si>
  <si>
    <t>2.2.1</t>
  </si>
  <si>
    <t>[OT-gRPC-01]</t>
  </si>
  <si>
    <t>2.2.2</t>
  </si>
  <si>
    <t>[OT-gRPC-02]</t>
  </si>
  <si>
    <r>
      <t xml:space="preserve">Also it is required to support the gNMI path convention:
</t>
    </r>
    <r>
      <rPr>
        <b/>
        <sz val="10"/>
        <color rgb="FF0000FF"/>
        <rFont val="Montserrat Regular"/>
      </rPr>
      <t>https://github.com/openconfig/reference/blob/master/rpc/gnmi/gnmi-path-conventions.md</t>
    </r>
  </si>
  <si>
    <t>2.2.3</t>
  </si>
  <si>
    <t>[OT-gRPC-03]</t>
  </si>
  <si>
    <t>The Open-Optical Terminal (O-OT) support the gRPC dial-in method, being compliant with the standard draft "draft-openconfig-rtgwg-gnmi-spec - gRPC Network Management Interface (gNMI)"</t>
  </si>
  <si>
    <t>2.2.4</t>
  </si>
  <si>
    <t>[OT-gRPC-04]</t>
  </si>
  <si>
    <t>[OT-gRPC-04] - (1)</t>
  </si>
  <si>
    <t>The Open-Optical Terminal (O-OT) support a set of base protocol RPCs, based on the standard draft "draft-openconfig-rtgwg-gnmi-spec - gRPC Network Management Interface (gNMI)":</t>
  </si>
  <si>
    <t>Capabilities</t>
  </si>
  <si>
    <t>2.2.5</t>
  </si>
  <si>
    <t>[OT-gRPC-04] - (2)</t>
  </si>
  <si>
    <t>Subscribe</t>
  </si>
  <si>
    <t>2.2.6</t>
  </si>
  <si>
    <t>[OT-gRPC-05]</t>
  </si>
  <si>
    <t>[OT-gRPC-05] - (1)</t>
  </si>
  <si>
    <t>The following 3 different subscriptions modes should be supported:</t>
  </si>
  <si>
    <t>ONCE</t>
  </si>
  <si>
    <t>2.2.7</t>
  </si>
  <si>
    <t>[OT-gRPC-05] - (2)</t>
  </si>
  <si>
    <t>POLL</t>
  </si>
  <si>
    <t>2.2.8</t>
  </si>
  <si>
    <t>[OT-gRPC-05] - (3)</t>
  </si>
  <si>
    <t>STREAM</t>
  </si>
  <si>
    <t>2.2.9</t>
  </si>
  <si>
    <t>[OT-gRPC-06]</t>
  </si>
  <si>
    <t>[OT-gRPC-06] - (1)</t>
  </si>
  <si>
    <t>For subscription mode STREAM, The Open-Optical Terminal (O-OT) should support 3 different intervals:</t>
  </si>
  <si>
    <t>ON_CHANGE: The Open-Optical Terminal (O-OT) should only be able to send data when the value of the data item changes.</t>
  </si>
  <si>
    <t>2.2.10</t>
  </si>
  <si>
    <t>[OT-gRPC-06] - (2)</t>
  </si>
  <si>
    <t>SAMPLE: The Open-Optical Terminal (O-OT) support the definition of a sample_interval encoded as an unsigned 64-bit integer representing nanoseconds between samples.</t>
  </si>
  <si>
    <t>2.2.11</t>
  </si>
  <si>
    <t>[OT-gRPC-06] - (3)</t>
  </si>
  <si>
    <t>TARGET-DEFINED: preferred method as it allows the Open-Optical Terminal (O-OT) server to select the best mode (on-change vs sample) for each leaf depending on the information that it represents</t>
  </si>
  <si>
    <t>2.2.12</t>
  </si>
  <si>
    <t>[OT-gRPC-07]</t>
  </si>
  <si>
    <t>2.2.13</t>
  </si>
  <si>
    <t>[OT-gRPC-08]</t>
  </si>
  <si>
    <t>The Open-Optical Terminal (O-OT) should support Protobuf encoding.</t>
  </si>
  <si>
    <t>2.2.14</t>
  </si>
  <si>
    <t>[OT-gRPC-09]</t>
  </si>
  <si>
    <t>The Open-Optical Terminal (O-OT) is able to resolve the xPATH, indicated in the SUSCRIPTION RPC, following the gNMI Path Conventions defined in "draft-openconfig-rtgwg-gnmi-spec - gRPC Network Management Interface (gNMI)"</t>
  </si>
  <si>
    <t>2.2.15</t>
  </si>
  <si>
    <t>[OT-gRPC-10]</t>
  </si>
  <si>
    <t>2.2.16</t>
  </si>
  <si>
    <t>[OT-gRPC-11]</t>
  </si>
  <si>
    <t>The Open-Optical Terminal (O-OT) is compliant to the security aspects defined in "GNMI-SECURITY" in the standard draft "draft-openconfig-rtgwg-gnmi-spec - gRPC Network Management Interface (gNMI)"</t>
  </si>
  <si>
    <t>2.2.17</t>
  </si>
  <si>
    <t>[OT-gRPC-12]</t>
  </si>
  <si>
    <r>
      <t>Indicat</t>
    </r>
    <r>
      <rPr>
        <sz val="10"/>
        <color theme="1"/>
        <rFont val="Montserrat Regular"/>
      </rPr>
      <t>e if Open-OpticalTerminal (O-OT)</t>
    </r>
    <r>
      <rPr>
        <sz val="10"/>
        <rFont val="Montserrat Regular"/>
      </rPr>
      <t xml:space="preserve"> gNMI support is compliant with the standard draft "draft-openconfig-rtgwg-gnmi-spec - gRPC Network Management Interface (gNMI)" and supported version.</t>
    </r>
  </si>
  <si>
    <t>2.2.18</t>
  </si>
  <si>
    <t>[OT-gRPC-13]</t>
  </si>
  <si>
    <t>The Open-Optical Terminal (O-OT) must support gRPC/gNMI for Streaming Telemetry of Performance Management counters.</t>
  </si>
  <si>
    <t>2.2.19</t>
  </si>
  <si>
    <t>[OT-gRPC-14]</t>
  </si>
  <si>
    <t>The Open-Optical Terminal (O-OT) must support gRPC/gNMI  for Streaming Telemetry of reporting of Alarms.</t>
  </si>
  <si>
    <t>2.2.20</t>
  </si>
  <si>
    <t>[OT-gRPC-15]</t>
  </si>
  <si>
    <r>
      <t xml:space="preserve">The Open-Optical Terminal (O-OT) </t>
    </r>
    <r>
      <rPr>
        <sz val="10"/>
        <color rgb="FFFF0000"/>
        <rFont val="Montserrat Regular"/>
      </rPr>
      <t>should</t>
    </r>
    <r>
      <rPr>
        <sz val="10"/>
        <rFont val="Montserrat Regular"/>
      </rPr>
      <t xml:space="preserve"> support gRPC/gNMI for Provision, Deletion and Discovery operations.</t>
    </r>
  </si>
  <si>
    <t>ZTP - Zero Touch Provisioning</t>
  </si>
  <si>
    <t>2.3.1</t>
  </si>
  <si>
    <t>[OT-ZTP-1]</t>
  </si>
  <si>
    <t>The Open-Optical Terminal (O-OT) must support NETCONF Call Home for the device announcing its presence to the Controller implemented according to IETF RFC 8071. (36) The device shall apply Netconf Call Home to connect to the IP address of an SDN controller.</t>
  </si>
  <si>
    <t>2.3.2</t>
  </si>
  <si>
    <t>[OT-ZTP-2]</t>
  </si>
  <si>
    <t>The Open-Optical Terminal (O-OT) shall implement a DHCP client according to IETF RFC 2131, which also supports the DHCP
Options according to IETF RFC 2132.</t>
  </si>
  <si>
    <t>2.3.3</t>
  </si>
  <si>
    <t>[OT-ZTP-3]</t>
  </si>
  <si>
    <t>The DHCP client shall be activated as a factory default.</t>
  </si>
  <si>
    <t>2.3.4</t>
  </si>
  <si>
    <t>[OT-ZTP-4]</t>
  </si>
  <si>
    <t>2.3.5</t>
  </si>
  <si>
    <t>[OT-ZTP-5]</t>
  </si>
  <si>
    <t>The Open-Optical Terminal (O-OT) shall use Option field 224 to transmit several SDN controller IP addresses. These IP addresses shall be expressed as sequence of four bytes. So the length value of option field 224 shall be multiples of 4Byte.</t>
  </si>
  <si>
    <t>OpenConfig data models</t>
  </si>
  <si>
    <t>3.1.1</t>
  </si>
  <si>
    <t>Terminal Device Open API: OpenConfig</t>
  </si>
  <si>
    <t>[OT-OC-01]</t>
  </si>
  <si>
    <t>[OT-OC-01] - (1)</t>
  </si>
  <si>
    <t>openconfig-platform-transceiver.yang (Version: 0.7.1)</t>
  </si>
  <si>
    <t>3.1.2</t>
  </si>
  <si>
    <t>[OT-OC-01] - (2)</t>
  </si>
  <si>
    <t>3.1.3</t>
  </si>
  <si>
    <t>[OT-OC-01] - (3)</t>
  </si>
  <si>
    <t>openconfig-platform-linecard.yang (Version: 0.1.2)</t>
  </si>
  <si>
    <t>3.1.4</t>
  </si>
  <si>
    <t>[OT-OC-01] - (4)</t>
  </si>
  <si>
    <t>3.1.5</t>
  </si>
  <si>
    <t>[OT-OC-01] - (5)</t>
  </si>
  <si>
    <t>3.1.6</t>
  </si>
  <si>
    <t>[OT-OC-01] - (6)</t>
  </si>
  <si>
    <t>openconfig-platform-cpu.yang (Version: 0.1.1)</t>
  </si>
  <si>
    <t>3.1.7</t>
  </si>
  <si>
    <t>[OT-OC-01] - (7)</t>
  </si>
  <si>
    <t>openconfig-platform-fan.yang (Version: 0.1.1)</t>
  </si>
  <si>
    <t>3.1.8</t>
  </si>
  <si>
    <t>[OT-OC-01] - (8)</t>
  </si>
  <si>
    <t>openconfig-platform-psu.yang (Version: 0.2.1)</t>
  </si>
  <si>
    <t>3.1.9</t>
  </si>
  <si>
    <t>[OT-OC-01] - (9)</t>
  </si>
  <si>
    <t>openconfig-platform-ext.yang (Version: 0.1.1)</t>
  </si>
  <si>
    <t>3.1.10</t>
  </si>
  <si>
    <t>[OT-OC-01] - (10)</t>
  </si>
  <si>
    <t>openconfig-terminal-device.yang (Version: 1.7.3)</t>
  </si>
  <si>
    <t>3.1.11</t>
  </si>
  <si>
    <t>[OT-OC-01] - (11)</t>
  </si>
  <si>
    <t>openconfig-transport-types.yang (Version: 0.12.0)</t>
  </si>
  <si>
    <t>3.1.12</t>
  </si>
  <si>
    <t>[OT-OC-01] - (12)</t>
  </si>
  <si>
    <t>openconfig-transport-line-common.yang (Version: 0.6.0)</t>
  </si>
  <si>
    <t>3.1.13</t>
  </si>
  <si>
    <t>[OT-OC-01] - (13)</t>
  </si>
  <si>
    <t>openconfig-types.yang (Version: 0.6.0)</t>
  </si>
  <si>
    <t>3.1.14</t>
  </si>
  <si>
    <t>[OT-OC-01] - (14)</t>
  </si>
  <si>
    <t>openconfig-interfaces.yang (Version: 2.4.3)</t>
  </si>
  <si>
    <t>3.1.15</t>
  </si>
  <si>
    <t>[OT-OC-01] - (15)</t>
  </si>
  <si>
    <t>openconfig-yang-types.yang (Version: 0.2.2)</t>
  </si>
  <si>
    <t>3.1.16</t>
  </si>
  <si>
    <t>[OT-OC-01] - (16)</t>
  </si>
  <si>
    <t>openconfig-alarm-types.yang (Version: 0.2.1)</t>
  </si>
  <si>
    <t>3.1.17</t>
  </si>
  <si>
    <t>[OT-OC-01] - (17)</t>
  </si>
  <si>
    <t>openconfig-alarms.yang (Version: 0.3.2)</t>
  </si>
  <si>
    <t>3.1.18</t>
  </si>
  <si>
    <t>[OT-OC-01] - (18)</t>
  </si>
  <si>
    <t>openconfig-system.yang (Version: 0.9.1)</t>
  </si>
  <si>
    <t>3.1.19</t>
  </si>
  <si>
    <t>[OT-OC-01] - (19)</t>
  </si>
  <si>
    <t>openconfig-lldp.yang (Version: 0.2.1)</t>
  </si>
  <si>
    <t>3.1.20</t>
  </si>
  <si>
    <t>[OT-OC-01] - (20)</t>
  </si>
  <si>
    <t>openconfig-lldp-types.yang (Version: 0.1.1)</t>
  </si>
  <si>
    <t>3.1.21</t>
  </si>
  <si>
    <t>[OT-OC-01] - (21)</t>
  </si>
  <si>
    <t>openconfig-telemetry.yang (Version: 0.5.1)</t>
  </si>
  <si>
    <t>3.1.22</t>
  </si>
  <si>
    <t>[OT-OC-01] - (22)</t>
  </si>
  <si>
    <t>openconfig-telemetry-types.yang (Version: 0.4.2)</t>
  </si>
  <si>
    <t>3.1.23</t>
  </si>
  <si>
    <t>[OT-OC-01] - (23)</t>
  </si>
  <si>
    <t>openconfig-license.yang (Version: 0.2.0)</t>
  </si>
  <si>
    <t>3.1.24</t>
  </si>
  <si>
    <t>[OT-OC-01] - (24)</t>
  </si>
  <si>
    <t>openconfig-system-management.yang (Version: 0.3.0)</t>
  </si>
  <si>
    <t>3.1.25</t>
  </si>
  <si>
    <t>[OT-OC-01] - (25)</t>
  </si>
  <si>
    <t>openconfig-system-terminal.yang (Version: 0.3.1)</t>
  </si>
  <si>
    <t>3.1.26</t>
  </si>
  <si>
    <t>[OT-OC-01] - (26)</t>
  </si>
  <si>
    <t>openconfig-extensions.yang (Version: 0.5.0)</t>
  </si>
  <si>
    <t>3.1.27</t>
  </si>
  <si>
    <t>[OT-OC-02]</t>
  </si>
  <si>
    <t>[OT-OC-02] - (1)</t>
  </si>
  <si>
    <t>The Vendor must confirm the support of the following Openconfig YANG model for Telemetry (and their dependencies):</t>
  </si>
  <si>
    <t>openconfig-platform.yang (Version: 0.12.2)</t>
  </si>
  <si>
    <t>3.1.28</t>
  </si>
  <si>
    <t>[OT-OC-02] - (2)</t>
  </si>
  <si>
    <t>3.1.29</t>
  </si>
  <si>
    <t>[OT-OC-02] - (3)</t>
  </si>
  <si>
    <t>3.1.30</t>
  </si>
  <si>
    <t>[OT-OC-02] - (4)</t>
  </si>
  <si>
    <t>openconfig-platform-types.yang (Version: 1.0.0)</t>
  </si>
  <si>
    <t>3.1.31</t>
  </si>
  <si>
    <t>[OT-OC-02] - (5)</t>
  </si>
  <si>
    <t>3.1.32</t>
  </si>
  <si>
    <t>[OT-OC-02] - (6)</t>
  </si>
  <si>
    <t>3.1.33</t>
  </si>
  <si>
    <t>[OT-OC-02] - (7)</t>
  </si>
  <si>
    <t>3.1.34</t>
  </si>
  <si>
    <t>[OT-OC-02] - (8)</t>
  </si>
  <si>
    <t>3.1.35</t>
  </si>
  <si>
    <t>[OT-OC-02] - (9)</t>
  </si>
  <si>
    <t>3.1.36</t>
  </si>
  <si>
    <t>[OT-OC-02] - (10)</t>
  </si>
  <si>
    <t>3.1.37</t>
  </si>
  <si>
    <t>[OT-OC-02] - (11)</t>
  </si>
  <si>
    <t>3.1.38</t>
  </si>
  <si>
    <t>[OT-OC-02] - (12)</t>
  </si>
  <si>
    <t>3.1.39</t>
  </si>
  <si>
    <t>[OT-OC-02] - (13)</t>
  </si>
  <si>
    <t>3.1.40</t>
  </si>
  <si>
    <t>[OT-OC-03]</t>
  </si>
  <si>
    <t>OpenConfig - Initial state of the device</t>
  </si>
  <si>
    <t>4.1.1</t>
  </si>
  <si>
    <t>[OT-O-INI-01]</t>
  </si>
  <si>
    <t>[OT-O-INI-01] - (1)</t>
  </si>
  <si>
    <t>Data consistency.</t>
  </si>
  <si>
    <t>The content / value of the parameters transmitted via NetConf/gNMI/OpenConfig must be the same as the  content / value of the parameters displayed in CLI, LCT, WEB_GUI and NMS.
This applies, but not exclusively, to the following examples.
Chassis-Number / Identifier., Slot-Number / Identifier, Port-Number / Identifier, 
Component-Name, Component-Type, Component-Part-Number, Component-Serial-Number etc</t>
  </si>
  <si>
    <t>4.1.2</t>
  </si>
  <si>
    <t>[OT-O-INI-01] - (2)</t>
  </si>
  <si>
    <t>The content / value of the parameters transmitted through CLI, LCT, WEB_GUI and NMS must be the same as the  content / value of the parameters stored in the NetConf/gNMI/OpenConfig datastores.
This applies, but not exclusively, to the following examples.
Chassis-Number / Identifier., Slot-Number / Identifier, Port-Number / Identifier, 
Component-Name, Component-Type, Component-Part-Number, Component-Serial-Number etc</t>
  </si>
  <si>
    <t>4.1.3</t>
  </si>
  <si>
    <t>[OT-O-INI-02]</t>
  </si>
  <si>
    <t>[OT-O-INI-02] - (1)</t>
  </si>
  <si>
    <t>[Pre-configuration-1] Line interface pre-configuration.</t>
  </si>
  <si>
    <t xml:space="preserve">[Pre-configuration-1] Creation of logical channels and optical channel objects, assignments and basic configuration necessary (everything except optical-channel’s frequency and output power) associated to each optical coherent line trasnceivers must be automatically pre-configured. This conveys the terminal-device configuration and state data from the logical channel associated to the network/line port through the optical channel to the ODU-HO logical channel. 
All this data must be pre-configured in the O-OT's firmware and automatically stored in the NETCONF/YANG datastore once the Optical Line Coherent transceiver is plugged in the device port. See TRD Chapter 4 initial state of device.
Please note this pre-configuration data (logical channels and optical channel objects) must allow reflect any possible configuration associated to each operational mode supported by the optical coherent line transceiver. </t>
  </si>
  <si>
    <t>4.1.4</t>
  </si>
  <si>
    <t>[OT-O-INI-02] - (2)</t>
  </si>
  <si>
    <t xml:space="preserve">In case [Pre-configuration-1] config and state data is not hardcoded in the O-OT's firmware, the supplier is requested to configure all this data in the device at the commissioning stage. </t>
  </si>
  <si>
    <t>4.1.5</t>
  </si>
  <si>
    <t>[OT-O-INI-02] - (3)</t>
  </si>
  <si>
    <t>Once a target operational-mode is selected as part of the optical-channel configuration, the [Pre-configuration-1]  logical-channel's config and state data (such rate-class and tributary protocol attributes) associated to the selected operational mode must be automatically updated in the O-OT's NETCONF/YANG datastores . In case the operational-mode selection in the optical-channel changes, the associated [Pre-configuration-1] config and state data must automatically change over the O-OT's NETCONF/YANG datastores.</t>
  </si>
  <si>
    <t>4.1.6</t>
  </si>
  <si>
    <t>[OT-O-INI-03]</t>
  </si>
  <si>
    <t>[OT-O-INI-03]- (1)</t>
  </si>
  <si>
    <t>[Pre-configuration-2] Client interface pre-configuration.</t>
  </si>
  <si>
    <t>[Pre-configuration-2] Creation of logical channels objects, assignments and the basic configuration of all logical channels from the client protocol logical-channel associated with ingress/client port transceivers to ODU-LO logical-channel must be pre-configured. This pre-configuration cover all config and state data except bit rate and protocol settings of the logical-channel assigned to the ingress transceiver, which is configurable from the user. All this data must be pre-configured in the O-OT's firmware and automatically stored in the NETCONF/YANG datastore once the client transceiver is plugged in the device port. See TRD Chapter 4 initial state of device.
Please note, that if the client transceiver supports multi-rate, the logical-channels associated to the client transceiver must be automatically updated to reflect the rate change and their associated ODU encapusulation.</t>
  </si>
  <si>
    <t>4.1.7</t>
  </si>
  <si>
    <t>[OT-O-INI-03]- (2)</t>
  </si>
  <si>
    <t xml:space="preserve">In case [Pre-configuration-2] config and state data is not hardcoded in the O-OT's firmware, the supplier is requested to configure all this data in the device at the commissioning stage. </t>
  </si>
  <si>
    <t>4.1.8</t>
  </si>
  <si>
    <t>[OT-O-INI-04]</t>
  </si>
  <si>
    <t>[OT-O-INI-04] - (1)</t>
  </si>
  <si>
    <t>[Pre-configuration 3]: Depending on type of device (preset or flexible) see [Discovery-9] operation, the assignment between ODU-HO and ODU-LO must be pre-configured in the commissioning stage (PRESET mode) or in a later stage by the O-OLS/Optical SDN Domain Controller (FLEXIBLE mode)</t>
  </si>
  <si>
    <t>[Pre-configuration-3a] O-OTs with fixed cross connections (transponders) must pre-configure the assignments, to exposed a fixed constrain on the HW device which prevents flexible cross-connection of client to line ports and avoids OTN flexible mux/demux and timeslot allocation function.</t>
  </si>
  <si>
    <t>4.1.9</t>
  </si>
  <si>
    <t>[OT-O-INI-04] - (2)</t>
  </si>
  <si>
    <t>[Pre-configuration-3b] O-OTs device supporting FLEXIBLE mode (OTN matrix) allows that client to line port mapping and/or flexible OTN mux/demux and timeslot allocation can be configured by the O-OLS/Optical SDN Domain Controller or the user during configuration stage.</t>
  </si>
  <si>
    <t>4.1.10</t>
  </si>
  <si>
    <t>[OT-O-INI-05]</t>
  </si>
  <si>
    <t>4.1.11</t>
  </si>
  <si>
    <t>[OT-O-INI-06]</t>
  </si>
  <si>
    <t>Management Interface: Atomic operations</t>
  </si>
  <si>
    <t>Discovery operations</t>
  </si>
  <si>
    <t>5.1.1</t>
  </si>
  <si>
    <t>[OT-O-API-01]</t>
  </si>
  <si>
    <t>[OT-O-API-01] - (1)</t>
  </si>
  <si>
    <t>The Open-Optical Terminal (O-OT) must support all the discovery atomic operations:</t>
  </si>
  <si>
    <t>[Discovery-1] Discovery of all components through NetConf/Openconfig GET as described in TRD section 5.1.1</t>
  </si>
  <si>
    <t>5.1.2</t>
  </si>
  <si>
    <t>[OT-O-API-01] - (2)</t>
  </si>
  <si>
    <t>[Discovery-1] Discovery of all components  through gNMI/Openconfig path as described in TRD section 5.1.1</t>
  </si>
  <si>
    <t>5.1.3</t>
  </si>
  <si>
    <t>[OT-O-API-01] - (3)</t>
  </si>
  <si>
    <t>[Discovery-2] Discovery of type of component through NetConf/Openconfig GET as described in TRD section 5.1.2. NOTE. Mandatory compoponent types to retrieve in discovery: CHASSIS, PORT, FAN, POWER, LINECARD, TRANSCEIVER, CONTROLLER CARD, OPERATING SYSTEM, FRU, OPTICAL-CHANNEL.</t>
  </si>
  <si>
    <t>5.1.4</t>
  </si>
  <si>
    <t>[OT-O-API-01] - (4)</t>
  </si>
  <si>
    <t>[Discovery-2] Discovery of type of component  through gNMI/Openconfig path as described in TRD section 5.1.2. NOTE. Mandatory compoponent types to retrieve in discovery: CHASSIS, PORT, FAN, POWER, LICECARD, TRANSCEIVER, CONTROLLER CARD, OPERATING SYSTEM, FRU, OPTICAL-CHANNEL.</t>
  </si>
  <si>
    <t>5.1.5</t>
  </si>
  <si>
    <t>[OT-O-API-01] - (5)</t>
  </si>
  <si>
    <t>[Discovery-3] Discovery of client ports through NetConf/openfig GET as described in TRD section 5.1.3. Note that component PORT shall include the optical-port-type. All client interfaces have the optical-port-type attribute equal to TERMINAL_CLIENT.</t>
  </si>
  <si>
    <t>5.1.6</t>
  </si>
  <si>
    <t>[OT-O-API-01] - (6)</t>
  </si>
  <si>
    <t>[Discovery-3] Discovery of client ports also available through gNMI/Openconfig path . Note that component PORT shall include the optical-port-type. All client interfaces have the optical-port-type attribute equal to TERMINAL_CLIENT.</t>
  </si>
  <si>
    <t>5.1.7</t>
  </si>
  <si>
    <t>[OT-O-API-01] - (7)</t>
  </si>
  <si>
    <t>[Discovery-3] Discovery of line ports through NetConf/openfig GET as described in TRD section 5.1.3. Note that component PORT shall include the optical-port-type. All line interfaces have the optical-port-type attribute equal to TERMINAL_LINE.</t>
  </si>
  <si>
    <t>5.1.8</t>
  </si>
  <si>
    <t>[OT-O-API-01] - (8)</t>
  </si>
  <si>
    <t>[Discovery-3] Discovery of line ports also available through gNMI/Openconfig path . Note that component PORT shall include the optical-port-type. All client interfaces have the optical-port-type attribute equal to TERMINAL_LINE.</t>
  </si>
  <si>
    <t>5.1.9</t>
  </si>
  <si>
    <t>[OT-O-API-01] - (9)</t>
  </si>
  <si>
    <t>5.1.10</t>
  </si>
  <si>
    <t>[OT-O-API-01] - (10)</t>
  </si>
  <si>
    <t>[Discovery-4] Discovery of operational modes available and associated capabilities using operational-mode-augment (Annex A Operational mode YANG modules) through gNMI/Openconfig path.</t>
  </si>
  <si>
    <t>5.1.11</t>
  </si>
  <si>
    <t>[OT-O-API-01] - (11)</t>
  </si>
  <si>
    <t>[Discovery-5] Discovery of admin status of optical port component (preferred approach) through NetConf/Openconfig as described in TRD section 5.1.5</t>
  </si>
  <si>
    <t>5.1.12</t>
  </si>
  <si>
    <t>[OT-O-API-01] - (12)</t>
  </si>
  <si>
    <t>[Discovery-5b] Discovery of admin status of interface (in case optical port is not supported)</t>
  </si>
  <si>
    <t>5.1.13</t>
  </si>
  <si>
    <t>[OT-O-API-01] - (13)</t>
  </si>
  <si>
    <t>[Discovery-5] In case both optical-port admin status and interface admin status are supported then admin status attribute value shall be the same when discovered through both components</t>
  </si>
  <si>
    <t>5.1.14</t>
  </si>
  <si>
    <t>[OT-O-API-01] - (14)</t>
  </si>
  <si>
    <t>[Discovery-6] Discovery of client port capabilities (protocol, bit rate, mapping and granularity available) through NetConf/openconfig as described in TRD section 5.1.7</t>
  </si>
  <si>
    <t>5.1.15</t>
  </si>
  <si>
    <t>[OT-O-API-01] - (15)</t>
  </si>
  <si>
    <t>[Discovery-6] Discovery of client port capabilities (protocol, bit rate, mapping and granularity available) through gNMI/Openconfig path</t>
  </si>
  <si>
    <t>5.1.16</t>
  </si>
  <si>
    <t>[OT-O-API-01] - (16)</t>
  </si>
  <si>
    <t>[Discovery-6] When transceiver (Client) is inserted in the O-OT chassis, all logical channels and assignments will be automatically pre-configured with the highest bit rate available from Client Layer (i.e. Ethernet) to ODU Layer (LO-ODU). This requirement complements [Pre-configuration-2] requirement.</t>
  </si>
  <si>
    <t>5.1.17</t>
  </si>
  <si>
    <t>[OT-O-API-01] - (17)</t>
  </si>
  <si>
    <t>[Discovery-6] To obtain the channels associated with a given client (TRANSCEIVER) it is preferred approach to use xpath filter type (xpath:1:0)</t>
  </si>
  <si>
    <t>5.1.18</t>
  </si>
  <si>
    <t>[OT-O-API-01] - (18)</t>
  </si>
  <si>
    <t>[Discovery-6] If xpath filter type is not supported by O-OT then same information can be retrieved once index of the channel associated with the client port is known through discovery.</t>
  </si>
  <si>
    <t>5.1.19</t>
  </si>
  <si>
    <t>[OT-O-API-01] - (19)</t>
  </si>
  <si>
    <t>5.1.20</t>
  </si>
  <si>
    <t>[OT-O-API-01] - (20)</t>
  </si>
  <si>
    <t>[Discovery-7] Discovery of line port capabilities (protocol, bit rate, available granularity and allocation) through NetConf/Openconfig as described in TRD section 5.1.8</t>
  </si>
  <si>
    <t>5.1.21</t>
  </si>
  <si>
    <t>[OT-O-API-01] - (21)</t>
  </si>
  <si>
    <t>[Discovery-7] Discovery of line port capabilities (protocol, bit rate, available granularity and allocation) through gNMI/Openconfig</t>
  </si>
  <si>
    <t>5.1.22</t>
  </si>
  <si>
    <t>[OT-O-API-01] - (22)</t>
  </si>
  <si>
    <t>[Discovery-7] To obtain the channels associated with a given line port (OCH) it is preferred approach to use xpath filter type (xpath:1:0)</t>
  </si>
  <si>
    <t>5.1.23</t>
  </si>
  <si>
    <t>[OT-O-API-01] - (23)</t>
  </si>
  <si>
    <t>[Discovery-7] If xpath filter type is not supported by O-OT then same information can be retrieved once index of the channel assigned to the OCH/lineport is known through discovery.</t>
  </si>
  <si>
    <t>5.1.24</t>
  </si>
  <si>
    <t>[OT-O-API-01] - (24)</t>
  </si>
  <si>
    <t>[Discovery-7] All attributes mentioned for /terminal-device/logical-channels/channel and listed in the table of TRD section 5.1.7  are considered mandatory. Please clearly specify if some of those attributes are not supported by O-OT.</t>
  </si>
  <si>
    <t>5.1.25</t>
  </si>
  <si>
    <t>[OT-O-API-01] - (25)</t>
  </si>
  <si>
    <t>[Discovery-8] Discovery of frequency, target-output-power and operational mode configured in line port through NetConf/Openconfig as described in TRD section 5.1.9</t>
  </si>
  <si>
    <t>5.1.26</t>
  </si>
  <si>
    <t>[OT-O-API-01] - (26)</t>
  </si>
  <si>
    <t>[Discovery-8] Discovery of frequency, target-output-power and operational mode configured in line port through gNMI/Openconfig</t>
  </si>
  <si>
    <t>5.1.27</t>
  </si>
  <si>
    <t>[OT-O-API-01] - (27)</t>
  </si>
  <si>
    <t>[Discovery-9] Discovery of type of logical channel assignment (PRESET or FLEXIBLE) through NetConf/Openconfig as described in TRD section 5.1.10 proposal to use name "CROSSCONNECTION" for the property in the properties container to include this information (PRESET or FLEXIBLE).</t>
  </si>
  <si>
    <t>5.1.28</t>
  </si>
  <si>
    <t>[OT-O-API-01] - (28)</t>
  </si>
  <si>
    <t xml:space="preserve">[Discovery-9] Discovery of type of logical channel assignment (preset or flexible) through gNMI/Openconfig. </t>
  </si>
  <si>
    <t>5.1.29</t>
  </si>
  <si>
    <t>[OT-O-API-01] - (29)</t>
  </si>
  <si>
    <t>[Discovery-9] In case the O-OT is using fixed channel assignment (PRESET) all the logical channel assignments are preconfigured in the device and CROSSCONNECTION property value is set to PRESET during O-OT pre-commissioning stage</t>
  </si>
  <si>
    <t>5.1.30</t>
  </si>
  <si>
    <t>[OT-O-API-01] - (30)</t>
  </si>
  <si>
    <t>[Discovery-9] In case the O-OT has a centralised OTN matrix and is using flexible channel assignment (FLEXIBLE) LO-ODUk, HO-ODUk the logical channel assignments can be configured in the device and CROSSCONNECTION property value is set to FLEXIBLE during O-OT pre-commissioning stage</t>
  </si>
  <si>
    <t>5.1.31</t>
  </si>
  <si>
    <t>[OT-O-API-01] - (31)</t>
  </si>
  <si>
    <t>[Discovery-10] Discovery of logical channel-assignment through NetConf/Openconfig as described in TRD section 5.1.11</t>
  </si>
  <si>
    <t>5.1.32</t>
  </si>
  <si>
    <t>[OT-O-API-01] - (32)</t>
  </si>
  <si>
    <t>[Discovery-10] Discovery of logical channel-assignment through gNMI/Openconfig path</t>
  </si>
  <si>
    <t>5.1.33</t>
  </si>
  <si>
    <t>[OT-O-API-01] - (33)</t>
  </si>
  <si>
    <t>[Discovery-10] O-OT supports only fixed (PRESET) logical channel-assignment between client port and line port which is pre-configured in the device.</t>
  </si>
  <si>
    <t>5.1.34</t>
  </si>
  <si>
    <t>[OT-O-API-01] - (34)</t>
  </si>
  <si>
    <t>[Discovery-10] O-OT supports also flexible logical channel assignment between client port and line port. Logical channel elements can be groomed into addtional stages of logical channel elements. If supported by O-OT please provide details/examples how it can be configured.</t>
  </si>
  <si>
    <t>5.1.35</t>
  </si>
  <si>
    <t>[OT-O-API-01] - (35)</t>
  </si>
  <si>
    <t>[Discovery-11] Discovery of location and parent parameters of a component through NetConf/Openconfig as described in TRD section 5.1.12</t>
  </si>
  <si>
    <t>5.1.36</t>
  </si>
  <si>
    <t>[OT-O-API-01] - (36)</t>
  </si>
  <si>
    <t>[Discovery-11] Discovery of location and parent parameters of a component through gNMI/Openconfig</t>
  </si>
  <si>
    <t>5.1.37</t>
  </si>
  <si>
    <t>[OT-O-API-01] - (37)</t>
  </si>
  <si>
    <t>[Discovery-11] Discovery of location of a component and mapping to INVENTORY_ID (TAPI). O-OT supports the Openconfig location and parent parameters for any given HW component (e.g. CHASSIS, LINECARD, FAN, PSU, PORT, TRANSCEIVER) to specify the relative location of the component as well as parent component. This should enable the mapping of the Openconfig 'location' parameter to the T-API 'holder-location' parameter and finally to the T-API INVENTORY_ID.</t>
  </si>
  <si>
    <t>5.1.38</t>
  </si>
  <si>
    <t>[OT-O-API-01] - (38)</t>
  </si>
  <si>
    <t>5.1.39</t>
  </si>
  <si>
    <t>[OT-O-API-01] - (39)</t>
  </si>
  <si>
    <t>[Discovery-12] Retrieval of global structure of HW inventory through NetConf/openconfig GET as described in TRD section 5.1.13</t>
  </si>
  <si>
    <t>5.1.40</t>
  </si>
  <si>
    <t>[OT-O-API-01] - (40)</t>
  </si>
  <si>
    <t>[Discovery-12] Retrieval of global structure of HW inventory through gNMI/Openconfig</t>
  </si>
  <si>
    <t>5.1.41</t>
  </si>
  <si>
    <t>[OT-O-API-01] - (41)</t>
  </si>
  <si>
    <t>5.1.42</t>
  </si>
  <si>
    <t>[OT-O-API-01] - (42)</t>
  </si>
  <si>
    <t>[Discovery-13] Retrieval of HW inventory information of each component through NetConf/Openconfig as described in TRD section 5.1.14</t>
  </si>
  <si>
    <t>5.1.43</t>
  </si>
  <si>
    <t>[OT-O-API-01] - (43)</t>
  </si>
  <si>
    <t>[Discovery-13] Retrieval of HW inventory information of each component through gNMI/Openconfig</t>
  </si>
  <si>
    <t>5.1.44</t>
  </si>
  <si>
    <t>[OT-O-API-01] - (44)</t>
  </si>
  <si>
    <t>[Discovery-14] Discovery of Slot-id information through NetConf/Openconfig as described in TRD section 5.1.15</t>
  </si>
  <si>
    <t>5.1.45</t>
  </si>
  <si>
    <t>[OT-O-API-01] - (45)</t>
  </si>
  <si>
    <t>[Discovery-14] Discovery of Slot-id information through gNMI/Openconfig</t>
  </si>
  <si>
    <t>5.1.46</t>
  </si>
  <si>
    <t>[OT-O-API-01] - (46)</t>
  </si>
  <si>
    <t>[Discovery-14] O-OT Linecard component slot-id information must be equal to the location parameter</t>
  </si>
  <si>
    <t xml:space="preserve">Provisioning in devices with preset logical channels </t>
  </si>
  <si>
    <t>5.2.1</t>
  </si>
  <si>
    <t>[OT-O-API-02]</t>
  </si>
  <si>
    <t>[OT-O-API-02] - (1)</t>
  </si>
  <si>
    <t>The Open-Optical Terminal (O-OT) must support all the provisioning with preset logical channels atomic operations:</t>
  </si>
  <si>
    <t>5.2.2</t>
  </si>
  <si>
    <t>[OT-O-API-02] - (2)</t>
  </si>
  <si>
    <t>[Provisioning-1] Provisioning of admin-state enabled of client port through gNMI/Openconfig</t>
  </si>
  <si>
    <t>5.2.3</t>
  </si>
  <si>
    <t>[OT-O-API-02] - (3)</t>
  </si>
  <si>
    <t>5.2.4</t>
  </si>
  <si>
    <t>[OT-O-API-02] - (4)</t>
  </si>
  <si>
    <t>5.2.5</t>
  </si>
  <si>
    <t>[OT-O-API-02] - (5)</t>
  </si>
  <si>
    <t>[Provisioning-2] Provisioning of admin-state enabled of line port through gNMI/Openconfig</t>
  </si>
  <si>
    <t>5.2.6</t>
  </si>
  <si>
    <t>[OT-O-API-02] - (6)</t>
  </si>
  <si>
    <t>5.2.7</t>
  </si>
  <si>
    <t>[OT-O-API-02] - (7)</t>
  </si>
  <si>
    <t>5.2.8</t>
  </si>
  <si>
    <t>[OT-O-API-02] - (8)</t>
  </si>
  <si>
    <t>[Provisioning-3] Provisioning of frequency in line port through gNMI/Openconfig</t>
  </si>
  <si>
    <t>5.2.9</t>
  </si>
  <si>
    <t>[OT-O-API-02] - (9)</t>
  </si>
  <si>
    <t>[Provisioning-3] If the frequency specified in the RPC call is not available by the O-OT then an error message shall be sent by the O-OT according to RFC6241 (NetConf) in the RPC reply</t>
  </si>
  <si>
    <t>5.2.10</t>
  </si>
  <si>
    <t>[OT-O-API-02] - (10)</t>
  </si>
  <si>
    <t>[Provisioning-4] Provisioning of optical output power in line port through NetConf/Openconfig as described in TRD section 5.2.4</t>
  </si>
  <si>
    <t>5.2.11</t>
  </si>
  <si>
    <t>[OT-O-API-02] - (11)</t>
  </si>
  <si>
    <t>[Provisioning-4] Provisioning of optical output power in line port through gNMI/Openconfig</t>
  </si>
  <si>
    <t>5.2.12</t>
  </si>
  <si>
    <t>[OT-O-API-02] - (12)</t>
  </si>
  <si>
    <t xml:space="preserve">[Provisioning-4] If the output-power specified in the RPC call is not available by the O-OT then an error message shall be sent by the O-OT according to RFC6241 (NetConf) in the RPC reply. </t>
  </si>
  <si>
    <t>5.2.13</t>
  </si>
  <si>
    <t>[OT-O-API-02] - (13)</t>
  </si>
  <si>
    <t>[Provisioning-5] Provisioning of operational mode in the line port through NetConf/Openconfig as described in TRD section 5.2.5</t>
  </si>
  <si>
    <t>5.2.14</t>
  </si>
  <si>
    <t>[OT-O-API-02] - (14)</t>
  </si>
  <si>
    <t>[Provisioning-5] Provisioning of operational mode in line port through gNMI/Openconfig</t>
  </si>
  <si>
    <t>5.2.15</t>
  </si>
  <si>
    <t>[OT-O-API-02] - (15)</t>
  </si>
  <si>
    <t>[Provisioning-5] When provisioning the operational mode in the line port of the O-OT then the logical channel assignments are automatically created based on the operational mode ID specified (see [Pre-configuration-1]).</t>
  </si>
  <si>
    <t>5.2.16</t>
  </si>
  <si>
    <t>[OT-O-API-02] - (16)</t>
  </si>
  <si>
    <t xml:space="preserve">[Provisioning-5] If the operational-mode specified in the RPC call is not available by the O-OT then an error message shall be sent by the O-OT according to RFC6241 (NetConf) in the RPC reply. </t>
  </si>
  <si>
    <t>Provisioning in devices with flexible/configurable logical channels (no preset)</t>
  </si>
  <si>
    <t>5.3.1</t>
  </si>
  <si>
    <t>[OT-O-API-03]</t>
  </si>
  <si>
    <t>[OT-O-API-03] - (1)</t>
  </si>
  <si>
    <t>The Open-Optical Terminal (O-OT) must support all the provisioning with flexible/configurable logical channels atomic operations:</t>
  </si>
  <si>
    <t>[Provisionig-6] Provisioning in O-OT devices with flexible/configurable logical channels (e.g. O-OT with centralised OTN matrix). Basic configuration of logical channel through NetConf/Openconfig as described in TRD section 5.3.1</t>
  </si>
  <si>
    <t>5.3.2</t>
  </si>
  <si>
    <t>[OT-O-API-03] - (2)</t>
  </si>
  <si>
    <t>[Provisioning-8] For  O-OT devices with flexible/configurable logical channels (e.g. O-OT with centralised OTN matrix), assignment of logical channel in another logical channel (cross-connection) through NetConf/Openconfig as described in TRD section 5.3.3. This atomic operation is only applicable to LO-ODU to HO-ODU crossconnections.</t>
  </si>
  <si>
    <t>5.3.3</t>
  </si>
  <si>
    <t>[OT-O-API-03] - (3)</t>
  </si>
  <si>
    <t>[Provisioning-9] For  O-OT devices with flexible/configurable logical channels (e.g. O-OT with centralised OTN matrix), assignment of a logical channel into many logical channels and vice versa (optional) through NetConf/Openconfig as described in TRD section 5.3.4 This atomic operation is only applicable to LO-ODU to HO-ODU crossconnections.</t>
  </si>
  <si>
    <t>5.3.4</t>
  </si>
  <si>
    <t>[OT-O-API-03] - (4)</t>
  </si>
  <si>
    <t>[Provisioning-11] Configuration of rate (rate-class), protocol (trib-protocol and logical channel type) on client port through NetConf/Openconfig as described in TRD section 5.3.6</t>
  </si>
  <si>
    <t>5.3.5</t>
  </si>
  <si>
    <t>[OT-O-API-03] - (5)</t>
  </si>
  <si>
    <t>[Provisioning-12] For  O-OT devices with flexible/configurable logical channels (e.g. O-OT with centralised OTN matrix), configuration of various optical channels into a unique (OTUCn) logical channel which can be then mapped to several Optical channels into a unique transceiver  through NetConf/Openconfig as described in TRD section 5.3.7 If supported please provide one or two examples to support your answer.</t>
  </si>
  <si>
    <t xml:space="preserve">Service deletion operations </t>
  </si>
  <si>
    <t>5.4.1</t>
  </si>
  <si>
    <t>[OT-O-API-04]</t>
  </si>
  <si>
    <t>[OT-O-API-04] - (1)</t>
  </si>
  <si>
    <t>The Open-Optical Terminal (O-OT) must support all the service deletion atomic operations:</t>
  </si>
  <si>
    <t>5.4.2</t>
  </si>
  <si>
    <t>[OT-O-API-04] - (2)</t>
  </si>
  <si>
    <t>[Delete-1] Disable the client port through gNMI/Openconfig</t>
  </si>
  <si>
    <t>5.4.3</t>
  </si>
  <si>
    <t>[OT-O-API-04] - (3)</t>
  </si>
  <si>
    <t>5.4.4</t>
  </si>
  <si>
    <t>[OT-O-API-04] - (4)</t>
  </si>
  <si>
    <t>[Delete-2] Disable line port through NetConf/Openconfig as described in TRD section 5.4.2.</t>
  </si>
  <si>
    <t>5.4.5</t>
  </si>
  <si>
    <t>[OT-O-API-04] - (5)</t>
  </si>
  <si>
    <t>[Delete-2] Disable line port through through gNMI/Openconfig</t>
  </si>
  <si>
    <t>5.4.6</t>
  </si>
  <si>
    <t>[OT-O-API-04] - (6)</t>
  </si>
  <si>
    <t>5.4.7</t>
  </si>
  <si>
    <t>[OT-O-API-04] - (7)</t>
  </si>
  <si>
    <t>[Delete-3] For  O-OT devices with flexible/configurable logical channels (e.g. O-OT with centralised OTN matrix), disable the channel assignment between LO-ODU and HO-ODU through NetConf/Openconfig as described in TRD section 5.4.3.</t>
  </si>
  <si>
    <t>5.4.8</t>
  </si>
  <si>
    <t>[OT-O-API-04] - (8)</t>
  </si>
  <si>
    <t>[Delete-3] Disable logical channel and change assignment through gNMI/Openconfig</t>
  </si>
  <si>
    <t>Notification operations</t>
  </si>
  <si>
    <t>5.5.1</t>
  </si>
  <si>
    <t>[OT-O-API-05]</t>
  </si>
  <si>
    <t>[OT-O-API-05] - (1)</t>
  </si>
  <si>
    <t>The Open-Optical Terminal (O-OT) must support all the notifications atomic operations:</t>
  </si>
  <si>
    <t>5.5.2</t>
  </si>
  <si>
    <t>[OT-O-API-05] - (2)</t>
  </si>
  <si>
    <t>[NETCONF notification-2] Create subscription to specific path as described in TRD section 5.5.2</t>
  </si>
  <si>
    <t>5.5.3</t>
  </si>
  <si>
    <t>[OT-O-API-05] - (3)</t>
  </si>
  <si>
    <t>[gRPC-1] Subscribe for all paths with gNMI/gRPC with any of the modes ONCE and STREAM (including on-change, sample, target-defined) as per gNMI specifications as decrived in TRD section 5.5.3</t>
  </si>
  <si>
    <t>5.5.4</t>
  </si>
  <si>
    <t>[OT-O-API-05] - (4)</t>
  </si>
  <si>
    <t>[gRPC-2] Create subscription for specific path with gNMI with any of the modes ONCE and STREAM (including on-change, sample, target-defined)  as per gNMI specifications and as described in TRD section 5.5.4</t>
  </si>
  <si>
    <t>5.5.5</t>
  </si>
  <si>
    <t>[OT-O-API-05] - (5)</t>
  </si>
  <si>
    <t>[gRPC-2] Create subscription for specific path with gNMI. Use of Wildcard must be supported to be able to filter the subscriptions and to use advanced rules to create new subscriptions as described in https://github.com/openconfig/reference/blob/master/rpc/gNMI/gNMIspecification.md#3515-creating-subscriptions</t>
  </si>
  <si>
    <t>5.5.6</t>
  </si>
  <si>
    <t>[OT-O-API-05] - (6)</t>
  </si>
  <si>
    <t>[gRPC-3] Create subscription of a specific path with a defined SAMPLE (sample_interval) as described in TRD section 5.5.5</t>
  </si>
  <si>
    <t>5.5.7</t>
  </si>
  <si>
    <t>[OT-O-API-05] - (7)</t>
  </si>
  <si>
    <t>[gRPC-3] Create subscription of a specific path with a defined SAMPLE (sample_interval). All possible combinations shall be supported as described in https://github.com/openconfig/reference/blob/master/rpc/gNMI/</t>
  </si>
  <si>
    <t>5.5.8</t>
  </si>
  <si>
    <t>[OT-O-API-05] - (8)</t>
  </si>
  <si>
    <t>[gRPC-3] Create subscription of a specific path with a defined SAMPLE (sample_interval). Path conventions shall permit the use of wild card like /*/ or /…/ as specified in https://github.com/openconfig/reference/blob/master/rpc/gNMI/gNMI-path-conventions.md</t>
  </si>
  <si>
    <t>5.5.9</t>
  </si>
  <si>
    <t>[OT-O-API-05] - (9)</t>
  </si>
  <si>
    <t>[gRPC-4] Discovery of capabilities and encoding supported as described in TRD section 5.5.6</t>
  </si>
  <si>
    <t>Performance Management - KPIs</t>
  </si>
  <si>
    <t>5.6.1</t>
  </si>
  <si>
    <t>PM operations</t>
  </si>
  <si>
    <t>[OT-PM-01]</t>
  </si>
  <si>
    <t>[OT-PM-01] - (1)</t>
  </si>
  <si>
    <t>Performance Management - Openconfig counters</t>
  </si>
  <si>
    <t>[PM-01] Retrieve Ethernet Client Port PM Counters</t>
  </si>
  <si>
    <t>5.6.2</t>
  </si>
  <si>
    <t>[OT-PM-01] - (2)</t>
  </si>
  <si>
    <t>[PM-02] Retrieve  OTN Client Port PM Counters</t>
  </si>
  <si>
    <t>5.6.3</t>
  </si>
  <si>
    <t>[OT-PM-01] - (3)</t>
  </si>
  <si>
    <t>[PM-03] Retrieve  PTP (Physical Termination Point) Client PM Parameters</t>
  </si>
  <si>
    <t>5.6.4</t>
  </si>
  <si>
    <t>[OT-PM-01] - (4)</t>
  </si>
  <si>
    <t>[PM-04] Retrieve  Line Port PM Parameters</t>
  </si>
  <si>
    <t>5.6.5</t>
  </si>
  <si>
    <t>[OT-PM-01] - (5)</t>
  </si>
  <si>
    <t>[PM-05] Retrieve  OTN Line Port PM Counters</t>
  </si>
  <si>
    <t>5.6.6</t>
  </si>
  <si>
    <t>[OT-PM-01] - (6)</t>
  </si>
  <si>
    <t>[PM-06] Retrieve  PTP (Physical Termination Point) Line PM Parameters</t>
  </si>
  <si>
    <t>Fault Management - Alarms</t>
  </si>
  <si>
    <t>5.7.1</t>
  </si>
  <si>
    <t>[OT-FM-01]</t>
  </si>
  <si>
    <t>Alarms must be compliant with Openconfig alarms data model. Please go to tab "Alarms Model" and complete the required fields.</t>
  </si>
  <si>
    <t>[Alarms-01] Retrieve Alarms (and Attributes)</t>
  </si>
  <si>
    <t>5.7.2</t>
  </si>
  <si>
    <t>[OT-FM-02]</t>
  </si>
  <si>
    <t>5.7.3</t>
  </si>
  <si>
    <t>[OT-FM-03]</t>
  </si>
  <si>
    <t>Other requirements</t>
  </si>
  <si>
    <t>6.1.1</t>
  </si>
  <si>
    <t>[OT-GEN-1]</t>
  </si>
  <si>
    <t>The proposed Open-Optical Terminal (O-OT) must support the detection of the interdomain links between OLS-OT using technics of power detection.</t>
  </si>
  <si>
    <t>6.1.2</t>
  </si>
  <si>
    <t>[OT-GEN-2]</t>
  </si>
  <si>
    <t>6.1.3</t>
  </si>
  <si>
    <t>[OT-GEN-3]</t>
  </si>
  <si>
    <t>The supplier is requested to describe his O-OT interoperability experience with SDN Controllers from third parties and issues found, if any.</t>
  </si>
  <si>
    <t>6.1.4</t>
  </si>
  <si>
    <t>[OT-GEN-4]</t>
  </si>
  <si>
    <t>The supplier is requested to provide all those additional SDN functions and capabilities to the ones described in the previous requirements supported by the O-OT that could be considered worthwhile to consider  as future requirements</t>
  </si>
  <si>
    <t>TIP OOPT MUST program Requirements</t>
  </si>
  <si>
    <t>Vendor's answer</t>
  </si>
  <si>
    <t>TRD Item</t>
  </si>
  <si>
    <t>dTRD Item</t>
  </si>
  <si>
    <t>Description</t>
  </si>
  <si>
    <t>Openconfig Model</t>
  </si>
  <si>
    <t>Version</t>
  </si>
  <si>
    <t>Version Date</t>
  </si>
  <si>
    <t>Comments</t>
  </si>
  <si>
    <t>The supplier is requested to determine the support of the proposed PRODUCT for ANY OTHER OpenConfig models which can be suitable for the proposed partially disaggregated network model.</t>
  </si>
  <si>
    <t>Section No</t>
  </si>
  <si>
    <t>Detail description</t>
  </si>
  <si>
    <t>The Open-Optical Terminal (O-OT) must support all the atomic operations:</t>
  </si>
  <si>
    <t>[Discovery-4] Discovery of operational modes available and their associated capabilities using operational-mode-augment proposed by TIP MUST (Annex A Operational mode YANG module: openconfig-operational-mode-draft-telefonica.yang) through NetConf/Openconfig GET as described in Deliverable 2 section 5.1.4</t>
  </si>
  <si>
    <t>The proposed Open-Optical Terminal (O-OT) must support the Operational Mode YANG module as described in the document: TIP OOPT PG - MUST Optical SDN Controller SBI Technical Requirement for Open Terminals. Version: 1.0. Section 6 [Annex A] - Operational Mode augment.</t>
  </si>
  <si>
    <t>module: openconfig-operational-mode-draft-tipmust
augment /oc-opt-term:terminal-device/oc-opt-term:operational-modes/oc-opt-term:mode/oc-opt-term:state:
    +--ro (mode)?
       +--:(G.698.2)
       |  +--ro standard-mode?                   standard-mode
       +--:(explicit-mode)
          +--ro operational-mode-capabilities
             +--ro description?                                     string
             +--ro modulation-format?                               modulation-format
             +--ro modulation-format-proprietary
             |  +--ro description?   string
             +--ro bit-rate?                                        bit-rate
             +--ro baud-rate?                                       decimal64
             +--ro min-osnr?                                        decimal64
             +--ro grid-type?                                       grid-type
             +--ro adjustment-granularity?                          adjustment-granularity
             +--ro otsi-media-channel?                              decimal64
             +--ro effective-media-channel?                         decimal64
             +--ro central-frequency-min?                           uint64
             +--ro central-frequency-max?                           uint64
             +--ro fec
             |  +--ro fec-coding?               fec-coding
             |  +--ro fec-coding-proprietary
             |  |  +--ro description?   string
             |  +--ro gain?                     decimal64
             +--ro min-output-power?                                decimal64
             +--ro max-output-power?                                decimal64
             +--ro input-power-sensitivity?                         decimal64
             +--ro min-q-value?                                     decimal64
             +--ro chromatic-dispersion-tolerance?                  decimal64
             +--ro differential-group-delay-tolerance?              decimal64
             +--ro chromatic-and-polarization-dispersion-penalty* []
             |  +--ro chromatic-dispersion?           decimal64
             |  +--ro polarization-mode-dispersion?   decimal64
             |  +--ro penalty?                        decimal64
             +--ro max-polarization-dependent-loss?                 decimal64
             +--ro filter
             |  +--ro shape?      string
             |  +--ro order?      uint32
             |  +--ro roll-off?   decimal64
             +--ro sop?           string
  augment /oc-opt-term:terminal-device/oc-opt-term:operational-modes/oc-opt-term:mode:
    +--ro properties
       +--ro property* [name]
          +--ro name      -&gt; ../config/name
          +--ro config
          |  +--ro name?    string
          |  +--ro value?   union
          +--ro state
             +--ro name?           string
             +--ro value?          union
             +--ro configurable?   Boolean</t>
  </si>
  <si>
    <t>Graphical description of the Hardware arrangement</t>
  </si>
  <si>
    <t>Embeded object here</t>
  </si>
  <si>
    <t>Graphical description of the logical-channel arrangement</t>
  </si>
  <si>
    <t>Atomic Operation</t>
  </si>
  <si>
    <t>Attribute</t>
  </si>
  <si>
    <t>Path</t>
  </si>
  <si>
    <t>Mode</t>
  </si>
  <si>
    <t>Support</t>
  </si>
  <si>
    <t>The Vendor must support all the atomic operations.
Please go to tab "PM Requirements" complete the required fields.</t>
  </si>
  <si>
    <t>in-pcs-bip-errors</t>
  </si>
  <si>
    <t>/terminal-device/logical-channels/channel/ethernet/state/in-pcs-bip-errors</t>
  </si>
  <si>
    <t>RO</t>
  </si>
  <si>
    <t>M</t>
  </si>
  <si>
    <t>The number of received bit interleaved parity (BIP) errors
at the physical coding sublayer (PCS). If the interface
consists of multiple lanes, this will be the sum of all
errors on the lane</t>
  </si>
  <si>
    <t>in-pcs-errored-seconds</t>
  </si>
  <si>
    <t>/terminal-device/logical-channels/channel/ethernet/state/in-pcs-errored-seconds</t>
  </si>
  <si>
    <t>The number of seconds that physical coding sublayer (PCS)
errors have crossed a sytem defined threshold indicating the
link is erroring</t>
  </si>
  <si>
    <t>in-pcs-severely-errored-seconds</t>
  </si>
  <si>
    <t>/terminal-device/logical-channels/channel/ethernet/state/in-pcs-severely-errored-seconds</t>
  </si>
  <si>
    <t>The number of seconds that physical coding sublayer (PCS)
errors have crossed a system defined threshold indicating the
link is severely erroring</t>
  </si>
  <si>
    <t>in-pcs-unavailable-seconds</t>
  </si>
  <si>
    <t>/terminal-device/logical-channels/channel/ethernet/state/in-pcs-unavailable-seconds</t>
  </si>
  <si>
    <t>The number of seconds that physical coding sublayer (PCS)
errors have crossed a system defined threshold indicating the
link is unavailable</t>
  </si>
  <si>
    <t>out-pcs-bip-errors</t>
  </si>
  <si>
    <t>/terminal-device/logical-channels/channel/ethernet/state/out-pcs-bip-errors</t>
  </si>
  <si>
    <t>The number of transmitted bit interleaved parity (BIP) errors
at the physical coding sublayer (PCS). If the interface
consists of multiple lanes, this will be the sum of all
errors on the lane</t>
  </si>
  <si>
    <t>out-crc-errors</t>
  </si>
  <si>
    <t>/terminal-device/logical-channels/channel/ethernet/state/out-crc-errors</t>
  </si>
  <si>
    <t>Number of FCS/CRC error check failures sent on the interface</t>
  </si>
  <si>
    <t>out-block-errors</t>
  </si>
  <si>
    <t>/terminal-device/logical-channels/channel/ethernet/state/out-block-errors</t>
  </si>
  <si>
    <t>The number of transmitted errored blocks. Error detection
codes are capable of detecting whether one or more errors have
occurred in a given sequence of bits – the block. It is
normally not possible to determine the exact number of errored
bits within the block</t>
  </si>
  <si>
    <t>errored-seconds</t>
  </si>
  <si>
    <t>/terminal-device/logical-channels/channel/otn/state/errored-seconds</t>
  </si>
  <si>
    <t>The number of seconds that at least one errored blocks
occurs, at least one code violation occurs, loss of sync is
detected or loss of signal is detected</t>
  </si>
  <si>
    <t>severely-errored-seconds</t>
  </si>
  <si>
    <t>/terminal-device/logical-channels/channel/otn/state/severely-errored-seconds</t>
  </si>
  <si>
    <t>The number of seconds that loss of frame is detected OR
the number of errored blocks, code violations, loss of sync
or loss of signal is detected exceeds a predefined
threshold</t>
  </si>
  <si>
    <t>background-block-errors</t>
  </si>
  <si>
    <t>/terminal-device/logical-channels/channel/otn/state/background-block-errors</t>
  </si>
  <si>
    <t>The number of background block errors</t>
  </si>
  <si>
    <t>input-power</t>
  </si>
  <si>
    <t>/components/component/port/oc-line-com:optical-port/oc-line-com:state/oc-line-com:input-power</t>
  </si>
  <si>
    <t>For line system device ports, this value indicates
the total input optical power of the port in units
of 0.01dBm. If avg/min/max statistics are not supported,
just supply the instant value</t>
  </si>
  <si>
    <t>output-power</t>
  </si>
  <si>
    <t>/components/component/port/oc-line-com:optical-port/oc-line-com:state/oc-line-com:output-power</t>
  </si>
  <si>
    <t>For line system device ports, this value indicates
the total output optical power of the port in units
of 0.01dBm. If avg/min/max statistics are not supported,
just supply the instant value</t>
  </si>
  <si>
    <t>fec-corrected-bytes</t>
  </si>
  <si>
    <t>/terminal-device/logical-channels/channel/otn/state/fec-corrected-bytes</t>
  </si>
  <si>
    <t>The number of bytes that were corrected by the FEC</t>
  </si>
  <si>
    <t>fec-corrected-bits</t>
  </si>
  <si>
    <t>/terminal-device/logical-channels/channel/otn/state/fec-corrected-bits</t>
  </si>
  <si>
    <t>The number of bits that were corrected by the FEC</t>
  </si>
  <si>
    <t>q-value instant</t>
  </si>
  <si>
    <t>/terminal-device/logical-channels/channel/otn/state/q-value/instant</t>
  </si>
  <si>
    <t xml:space="preserve">	The instantaneous value of the statistic.</t>
  </si>
  <si>
    <t>q-value average</t>
  </si>
  <si>
    <t>/terminal-device/logical-channels/channel/otn/state/q-value/avg</t>
  </si>
  <si>
    <t>The arithmetic mean value of the statistic over the
time interval.</t>
  </si>
  <si>
    <t>q-value min</t>
  </si>
  <si>
    <t>/terminal-device/logical-channels/channel/otn/state/q-value/min</t>
  </si>
  <si>
    <t>The minimum value of the statistic over the time interval.</t>
  </si>
  <si>
    <t>q-value max</t>
  </si>
  <si>
    <t>/terminal-device/logical-channels/channel/otn/state/q-value/max</t>
  </si>
  <si>
    <t>The maximum value of the statistic over the time
interval.</t>
  </si>
  <si>
    <t>esnr instant</t>
  </si>
  <si>
    <t>/terminal-device/logical-channels/channel/otn/state/esnr/instant</t>
  </si>
  <si>
    <t>The instantaneous value of the statistic.</t>
  </si>
  <si>
    <t>esnr average</t>
  </si>
  <si>
    <t>/terminal-device/logical-channels/channel/otn/state/esnr/avg</t>
  </si>
  <si>
    <t>esnr min</t>
  </si>
  <si>
    <t>/terminal-device/logical-channels/channel/otn/state/esnr/min</t>
  </si>
  <si>
    <t>esnr max</t>
  </si>
  <si>
    <t>/terminal-device/logical-channels/channel/otn/state/esnr/max</t>
  </si>
  <si>
    <t>pre-fec-ber instant</t>
  </si>
  <si>
    <t>/terminal-device/logical-channels/channel/otn/state/pre-fec-ber/instant</t>
  </si>
  <si>
    <t>pre-fec-ber average</t>
  </si>
  <si>
    <t>/terminal-device/logical-channels/channel/otn/state/pre-fec-ber/avg</t>
  </si>
  <si>
    <t>pre-fec-ber min</t>
  </si>
  <si>
    <t>/terminal-device/logical-channels/channel/otn/state/pre-fec-ber/min</t>
  </si>
  <si>
    <t>pre-fec-ber max</t>
  </si>
  <si>
    <t>/terminal-device/logical-channels/channel/otn/state/pre-fec-ber/max</t>
  </si>
  <si>
    <t>post-fec-ber-fec-ber instant</t>
  </si>
  <si>
    <t>/terminal-device/logical-channels/channel/otn/state/post-fec-ber/instant</t>
  </si>
  <si>
    <t>post-fec-ber-fec-ber average</t>
  </si>
  <si>
    <t>/terminal-device/logical-channels/channel/otn/state/post-fec-ber/avg</t>
  </si>
  <si>
    <t>post-fec-ber-fec-ber min</t>
  </si>
  <si>
    <t>/terminal-device/logical-channels/channel/otn/state/post-fec-ber/min</t>
  </si>
  <si>
    <t>post-fec-ber-fec-ber max</t>
  </si>
  <si>
    <t>/terminal-device/logical-channels/channel/otn/state/post-fec-ber/max</t>
  </si>
  <si>
    <t>Rx Optical Power Avg</t>
  </si>
  <si>
    <t>/components/component[name=n]/transceiver/physical-channels/channel[index=y]/state/input-power/avg</t>
  </si>
  <si>
    <t>The average Rx optical power for the line PTP.</t>
  </si>
  <si>
    <t>Rx Optical Power instant</t>
  </si>
  <si>
    <t>/components/component[name=n]/transceiver/physical-channels/channel[index=y]/state/input-power/instant</t>
  </si>
  <si>
    <t>The instant Rx optical power.</t>
  </si>
  <si>
    <t>Tx Optical Power Avg</t>
  </si>
  <si>
    <t>/components/component[name=n]/transceiver/physical-channels/channel[index=y]/state/output-power/avg</t>
  </si>
  <si>
    <t>The average Tx optical power for the line PTP.</t>
  </si>
  <si>
    <t>Tx Optical Power instant</t>
  </si>
  <si>
    <t>/components/component[name=n]/transceiver/physical-channels/channel[index=y]/state/output-power/instant</t>
  </si>
  <si>
    <t>The instant Tx optical power for the and line PTP.</t>
  </si>
  <si>
    <t>Rx Channel Power Avg</t>
  </si>
  <si>
    <t>/components/component[name=n]/optical-channel/state/input-power/avg</t>
  </si>
  <si>
    <t>The input optical power of a physical channel in units of 0.01dBm, which may be associated with individual physical channels, or an aggregate of multiple physical channels (i.e., for the overall 
transceiver). For an aggregate, this may be a measurement from a photodetector or a a calculation performed on the device by summing up all of the related individual physical channels.</t>
  </si>
  <si>
    <t>Rx Channel Power instant</t>
  </si>
  <si>
    <t>/components/component[name=n]/optical-channel/state/input-power/instant</t>
  </si>
  <si>
    <t>The input optical power of a physical channel in units of 0.01dBm, which may be associated with individual physical channels, or an aggregate of multiple physical channels (i.e., for the overall 
transceiver). For an aggregate, this may be a measurement from a photodetector or a calculation performed on the device by summing up all of the related individual physical channels.</t>
  </si>
  <si>
    <t>Tx Channel Power Avg</t>
  </si>
  <si>
    <t>/components/component[name=n]/optical-channel/state/output-power/avg</t>
  </si>
  <si>
    <t>The output optical power of a physical channel in units of 0.01dBm, which may be associated with individual physical channels, or an aggregate of multiple physical channels (i.e., for the overall transceiver). For an aggregate, this may be a measurement from a photodetector or a a calculation performed on the device by summing up all of the related individual physical channels.</t>
  </si>
  <si>
    <t>Tx Channel Power instant</t>
  </si>
  <si>
    <t>/components/component[name=n]/optical-channel/state/output-power/instan</t>
  </si>
  <si>
    <t>The Vendor must support all the atomic operations.
Please go to tab "Alarm Model" complete the required fields.</t>
  </si>
  <si>
    <t>id</t>
  </si>
  <si>
    <t>/system/alarms/alarm/state/id</t>
  </si>
  <si>
    <t>Unique ID for the alarm. This will not be a configurable parameter on many implementations.</t>
  </si>
  <si>
    <t>resource</t>
  </si>
  <si>
    <t>/system/alarms/alarm/state/resource</t>
  </si>
  <si>
    <t>The item that is under alarm within the device. The resource may be a reference to an item which is defined elsewhere in the model. For example, it may be a platform/component, interfaces/interface,
terminal-device/logical_x0002_channels/channel, etc. In this case the system should match the name of the referenced item exactly. The referenced item could alternatively be the path of the item within the model.</t>
  </si>
  <si>
    <t>text</t>
  </si>
  <si>
    <t>/system/alarms/alarm/state/text</t>
  </si>
  <si>
    <t>The string used to inform operators about the alarm. This MUST contain enough information for an operator to be able to understand the problem. If this string contains structure, this format should be clearly 
documented for programs to be able to parse that information.</t>
  </si>
  <si>
    <t>time-created</t>
  </si>
  <si>
    <t>/system/alarms/alarm/state/time-created</t>
  </si>
  <si>
    <t>The time at which the alarm was raised by the system. This value is expressed relative to the Unix Epoch.</t>
  </si>
  <si>
    <t>severity</t>
  </si>
  <si>
    <t>/system/alarms/alarm/state/severity</t>
  </si>
  <si>
    <t>The severity level indicating the 
criticality and impact
of the alarm</t>
  </si>
  <si>
    <t>type-id</t>
  </si>
  <si>
    <t>/system/alarms/alarm/state/type-id</t>
  </si>
  <si>
    <t>The abbreviated name of the alarm, for example LOS, EQPT, or OTS. Also referred to in different systems as condition type, alarm identifier, or alarm mnemonic. It is recommended to use the 
OPENCONFIG_ALARM_TYPE_ID identities where possible and only use the string type when the desired identityref is not yet defined.</t>
  </si>
  <si>
    <t>Informational/reference fields</t>
  </si>
  <si>
    <t>Alarm Category (according to ITU X.733 8.1.1 Event Type)</t>
  </si>
  <si>
    <t>Layer Protocol Qualifier (according to ITU-T G.709/Y.1331)</t>
  </si>
  <si>
    <t>ITU-T G.798, G.874
ITU-T 7041 - Generic framing procedure
ITU-T G.806 - Characteristics of transport equipment – Description methodology and generic functionality</t>
  </si>
  <si>
    <t>Critical</t>
  </si>
  <si>
    <t>BEFFEC-EXC</t>
  </si>
  <si>
    <t>Excessive error defect before FEC</t>
  </si>
  <si>
    <t>Major</t>
  </si>
  <si>
    <t>Connectivity</t>
  </si>
  <si>
    <t>OTU_1, OTU_2, OTU_2E, OTU_3, OTU_4, OTUCn</t>
  </si>
  <si>
    <t>This is Pre-FEC BER Monitoring, not defined by ITU-T
OTSi to OTUk adaptation sink function (OTSi/OTUk_A_Sk)
OTSi to OTUkV adaptation sink function (OTSi/OTUkV_A_Sk)
OTSiG to OTUk adaptation sink function (OTSiG/OTUk_A_Sk)
OTSiG to OTUkV adaptation sink function (OTSiG/OTUkV_A_Sk)
OTSi to OTUCn adaptation sink function (OTSi/OTUCn_A_Sk)
OTSiG to OTUCn adaptation sink function (OTSiG/OTUCn_A_Sk)
OTSi to FlexO-1-SC adaptation sink function (OTSi/FlexO-1-SC_A_Sk)
OTSiG to FlexO adaptation sink function (OTSiG/FlexO_A_Sk)
OSx to CBRx adaptation sink function for 64B/66B encoded clients with optional FEC (OSx/CBRx-b_A_Sk) (x = FC-y)
OSx to CBRx adaptation sink function for 64B/66B encoded clients with mandatory FEC (OSx/CBRx-c_A_Sk) (x = FC-y)</t>
  </si>
  <si>
    <t>CFG-DATASAVE-FAIL</t>
  </si>
  <si>
    <t>Failure to save configuration data</t>
  </si>
  <si>
    <t>Processing</t>
  </si>
  <si>
    <t>COMM-FAIL</t>
  </si>
  <si>
    <t>Internal communication failure</t>
  </si>
  <si>
    <t>Equipment</t>
  </si>
  <si>
    <t>COMMIT-FAIL</t>
  </si>
  <si>
    <t>Commit failure</t>
  </si>
  <si>
    <t>Minor</t>
  </si>
  <si>
    <t>COMMIT-TIMEOUT</t>
  </si>
  <si>
    <t>Software not committed</t>
  </si>
  <si>
    <t>DB-ERR</t>
  </si>
  <si>
    <t>Database error</t>
  </si>
  <si>
    <t>DB-RESTORE-FAIL</t>
  </si>
  <si>
    <t>Database restoration failed</t>
  </si>
  <si>
    <t>DBMS-DELETE</t>
  </si>
  <si>
    <t>The NE database is deleted</t>
  </si>
  <si>
    <t>DB-SYNC-FAIL</t>
  </si>
  <si>
    <t>Database synchronization failed</t>
  </si>
  <si>
    <t>EQPT-MISMATCH</t>
  </si>
  <si>
    <t>The equipment is not proper because the functional board is not supported.</t>
  </si>
  <si>
    <t>EQPT-MT</t>
  </si>
  <si>
    <t>Equipment is in maintenance.</t>
  </si>
  <si>
    <t>Not alarmed</t>
  </si>
  <si>
    <t>FCS-ERR-EXC</t>
  </si>
  <si>
    <t>Frame-check sequence error.</t>
  </si>
  <si>
    <t>GBE, 10_GBE_WAN, 10_GBE_LAN, 100_GBE</t>
  </si>
  <si>
    <t>ITU-T G.806
Client-specific GFP-F / GFP-T sink processes
p_FCSError ←  ∑ n_FCSError</t>
  </si>
  <si>
    <t>GAIN-LOW</t>
  </si>
  <si>
    <t>OA gain insufficient</t>
  </si>
  <si>
    <t>OTS</t>
  </si>
  <si>
    <t>GAIN-HIGH</t>
  </si>
  <si>
    <t>OA gain is higher than standard level</t>
  </si>
  <si>
    <t>LFD</t>
  </si>
  <si>
    <t>GFP loss of frame.</t>
  </si>
  <si>
    <t>ODU2P to 10G Ethernet Reconciliation Sublayer adaptation sink function (ODU2P/ERS10G_A_Sk)
ODUkP to ETH adaptation sink function (ODUkP/ETH_A_Sk)
HAO-capable ODUk to ETH adaptation sink function (ODUkP-h/ETH_A_Sk)
HAO capable ODUk to MPLS-TP adaptation sink function (ODUkP-h/MT_A_Sk)
ODUk to MPLS-TP adaptation sink function (ODUkP/MT_A_Sk)
ODU2eP to FC-1200 client adaptation sink function (ODU2eP/FC-1200_A_Sk)
ITU-T G.806
Server layer-specific GFP sink processes
cLFD (Loss of Frame Delineation)</t>
  </si>
  <si>
    <t>High temperature</t>
  </si>
  <si>
    <t>IN-PWR-HIGH</t>
  </si>
  <si>
    <t>Input optical power too high. The alarm arises when the input optical power is higher than the upper limit (saturation) of the optical receiver.</t>
  </si>
  <si>
    <t>OTS, OMS, OTS_OMS, UNSPECIFIED, DSR qualifiers, ETH</t>
  </si>
  <si>
    <t>This alarm can be raised by CEP which "main" layer rate is DSR/ETH but the alarm is referring to the not modeled encapsulated optical transmission functions</t>
  </si>
  <si>
    <t>IN-PWR-LOW</t>
  </si>
  <si>
    <t>Input optical power too low. The alarm arises when the input optical power is below the lower limit (sensitivity) of the optical receiver.</t>
  </si>
  <si>
    <t>LASER-SHUT-DOWN</t>
  </si>
  <si>
    <t>The laser of the board is shut down</t>
  </si>
  <si>
    <t>any</t>
  </si>
  <si>
    <t>Photonic_Media CEP but in general to any CEP where photonic is encapsulated</t>
  </si>
  <si>
    <t>LCS-EXPIRED</t>
  </si>
  <si>
    <t>License expired</t>
  </si>
  <si>
    <t>LCS-LOST</t>
  </si>
  <si>
    <t>License is lost or uninstalled</t>
  </si>
  <si>
    <t>LOF</t>
  </si>
  <si>
    <t>Loss of frame</t>
  </si>
  <si>
    <t>STM_1, STM_4, STM_16, STM_64, STM_256, OC_3, OC_12, OC_48, OC_192, OC_768</t>
  </si>
  <si>
    <t>LOF
OSM256.4 to CBRx adaptation source function (OSM256.4/CBRx_So)
ODUkP to RSn adaptation sink function (ODUkP/RSn_A_Sk)
ODUflexP to FlexE sub-group adaptation sink function using BGMP (ODUflexP/FlexESG_A_Sk)</t>
  </si>
  <si>
    <t>LOS</t>
  </si>
  <si>
    <t>OCH, OTSi</t>
  </si>
  <si>
    <t>LOS-P
OTSi to OTUk adaptation sink function (OTSi/OTUk_A_Sk)
OTSi to OTUkV adaptation sink function (OTSi/OTUkV_A_Sk)
OTSiG to OTUk adaptation sink function (OTSiG/OTUk_A_Sk)
OTSiG to OTUkV adaptation sink function (OTSiG/OTUkV_A_Sk)
OTSi to OTUCn adaptation sink function (OTSi/OTUCn_A_Sk)
OTSiG to OTUCn adaptation sink function (OTSiG/OTUCn_A_Sk)
OTSi to FlexO-1-SC adaptation sink function (OTSi/FlexO-1-SC_A_Sk)
OTSiG to FlexO adaptation sink function (OTSiG/FlexO_A_Sk)</t>
  </si>
  <si>
    <t>LOSS-OF-GFP-SYNC</t>
  </si>
  <si>
    <t>Loss of synchronization</t>
  </si>
  <si>
    <t>GBE, 10_GBE_WAN, 10_GBE_LAN, 100_GBE, FC_100, FC_200, FC_400, FC_800, FC_1200, FC_1600, FC_3200</t>
  </si>
  <si>
    <t xml:space="preserve">ITU-T 7041 - Generic framing procedure
Fibre channel 8B/10B loss of synchronization
Gigabit Ethernet 8B/10B loss of synchronization
</t>
  </si>
  <si>
    <t>LPBKFACILITY</t>
  </si>
  <si>
    <t>Loopback, facility</t>
  </si>
  <si>
    <t>Equipment, Connectivity</t>
  </si>
  <si>
    <t>External / Line Loopback</t>
  </si>
  <si>
    <t>LPBKTERM</t>
  </si>
  <si>
    <t>Loopback, terminal</t>
  </si>
  <si>
    <t>Internal / Device Loopback</t>
  </si>
  <si>
    <t>MOD-CC-HIGH</t>
  </si>
  <si>
    <t>Module cooling current too high</t>
  </si>
  <si>
    <t>MOD-CC-LOW</t>
  </si>
  <si>
    <t>Module cooling current too low</t>
  </si>
  <si>
    <t>MOD-TEMP-HIGH</t>
  </si>
  <si>
    <t>Module working temperature too high</t>
  </si>
  <si>
    <t>MOD-TEMP-LOW</t>
  </si>
  <si>
    <t>Module working temperature too low</t>
  </si>
  <si>
    <t>FAN-FAIL</t>
  </si>
  <si>
    <t>FAN unit failed</t>
  </si>
  <si>
    <t>NTP-SYNC-FAIL</t>
  </si>
  <si>
    <t>NTP synchronization failure</t>
  </si>
  <si>
    <t xml:space="preserve">SSF
</t>
  </si>
  <si>
    <t>OCh forward defect indication.
This alarm is generated to suppress the OCH_FDI_P and OCH_FDI_O alarms when the two alarms coexist.</t>
  </si>
  <si>
    <t>Not reported</t>
  </si>
  <si>
    <t>SSF (CI_SSF-P or dFDI-P) and (CI_SSF-O or dFDI-O)
OTSiG-O trail termination sink function (OTSiG-O_TT_Sk)
OCh-O trail termination sink function (OCh-O_TT_Sk)</t>
  </si>
  <si>
    <t>SSF-O</t>
  </si>
  <si>
    <t>OCh forward defect indication - Overhead
This alarm is generated when the downstream station receives the OCH_FDI_O signal inserted by the OTS layer after the OTS layer detects the OTS_LOS_O signal.</t>
  </si>
  <si>
    <t>SSF-O (CI_SSF-O or dFDI-O) and (not cSSF)
OTSiG-O trail termination sink function (OTSiG-O_TT_Sk)
OCh-O trail termination sink function (OCh-O_TT_Sk)</t>
  </si>
  <si>
    <t>SSF-P</t>
  </si>
  <si>
    <t>OCh forward defect indication - Payload.
This alarm is generated when the downstream station receives the OCH_FDI_P signal inserted by the OMS layer after the OMS layer detects a payload LOS signal.</t>
  </si>
  <si>
    <t>SSF-P (CI_SSF-P or dFDI-P) and (not cSSF)
OTSiG-O trail termination sink function (OTSiG-O_TT_Sk)
OCh-O trail termination sink function (OCh-O_TT_Sk)</t>
  </si>
  <si>
    <t>LOS-P</t>
  </si>
  <si>
    <t>OCh loss of signal - Payload.
When the OTU detects LOS alarms and there is no OTS_LOS_P, OMS_LOS_P, or OMS_SSF_P alarm at the upper OMS and OTS layers, the OCH_LOS_P alarm is reported.</t>
  </si>
  <si>
    <t>LOS-P
G.798 OCH-O does not foresee LOS-P, while G.874 does and will remove.
Note that G.798 defines only OCH-O, payload is only OTSi.
OTSi to OTUk adaptation sink function (OTSi/OTUk_A_Sk)
OTSi to OTUkV adaptation sink function (OTSi/OTUkV_A_Sk)
OTSiG to OTUk adaptation sink function (OTSiG/OTUk_A_Sk)
OTSiG to OTUkV adaptation sink function (OTSiG/OTUkV_A_Sk)
OTSi to OTUCn adaptation sink function (OTSi/OTUCn_A_Sk)
OTSiG to OTUCn adaptation sink function (OTSiG/OTUCn_A_Sk)
OTSi to FlexO-1-SC adaptation sink function (OTSi/FlexO-1-SC_A_Sk)
OTSiG to FlexO adaptation sink function (OTSiG/FlexO_A_Sk)</t>
  </si>
  <si>
    <t>OCI</t>
  </si>
  <si>
    <t>OCh open connection indication.
This alarm is generated when the optical termination node in the downstream receives the OCI signal inserted to the downstream if no optical cross-connections are configured on the upstream service link or no logical fiber connection is configured from the OTU board to the multiplexer board.</t>
  </si>
  <si>
    <t>OCI
OTSiG-O trail termination sink function (OTSiG-O_TT_Sk)
OCh-O trail termination sink function (OCh-O_TT_Sk)</t>
  </si>
  <si>
    <t>SSF</t>
  </si>
  <si>
    <t>ODUkP alarm indication signal</t>
  </si>
  <si>
    <t>ODU_FLEX, ODU_0, ODU_1, ODU_2, ODU_2E, ODU_3, ODU_4, ODUCn</t>
  </si>
  <si>
    <t>SSF
ODUP trail termination sink function (ODUP_TT_Sk)</t>
  </si>
  <si>
    <t>BDI</t>
  </si>
  <si>
    <t>ODUkP backward defect indication</t>
  </si>
  <si>
    <t>BDI
ODUP trail termination sink function (ODUP_TT_Sk)</t>
  </si>
  <si>
    <t>LCK</t>
  </si>
  <si>
    <t>ODUkP locked signal</t>
  </si>
  <si>
    <t>LCK
ODUP trail termination sink function (ODUP_TT_Sk)</t>
  </si>
  <si>
    <t>ODUk loss of frame.
This alarm occurs when the frame alignment processing is out of frame (OOF) in consecutive 3ms.</t>
  </si>
  <si>
    <t>OTU_1, OTU_2, OTU_2E, OTU_3, OTU_4, OTUCn, DSR (SDH and FlexE)</t>
  </si>
  <si>
    <t>G.798 LOF applies to:
ODUflexP/FlexESG_A_Sk, ODUkP/RSn_A_Sk, OTSi/OTUk_A_Sk processes (k=1,2,3,4), OTSiG/OTUk_A_Sk processes (k=4), OTSi/OTUCn_A_Sk, OTSiG/OTUCn_A_Sk, OSM256.4/CBRx_So, OTSi/RSn_A_Sk</t>
  </si>
  <si>
    <t>LOM</t>
  </si>
  <si>
    <t>ODUk loss of multiframe</t>
  </si>
  <si>
    <t>LOM
ODUflexP to FlexE sub-group adaptation sink function using BGMP (ODUflexP/FlexESG_A_Sk)</t>
  </si>
  <si>
    <t>LOFLOM</t>
  </si>
  <si>
    <t>Loss of frame and multiframe</t>
  </si>
  <si>
    <t>ODU_FLEX, ODU_0, ODU_1, ODU_2, ODU_2E, ODU_3, ODU_4, ODUC, OTUCn</t>
  </si>
  <si>
    <t>LOFLOM (p)
ODUkP to ODU[i]j adaptation sink function (ODUkP/ODU[i]j_A_Sk)
ODUkP to ODUj payload type 21 adaptation sink function (ODUkP/ODUj‑21_A_Sk)
HAO-capable ODUkP to ODUj payload type 21 adaptation sink function (HAO‑capable ODUkP-h/ODUj-21_A_Sk)
ODUCnP to ODUk adaptation sink function (ODUCnP/ODUk_A_Sk)
LOFLOM[i]
FlexO-n/OTUCni_A_Sk 
LOFLOM
FlexO-n/OTUCn_A_Sk, OTSi/OTU50(u)-RS_A_Sk</t>
  </si>
  <si>
    <t>ODUkP open connection indication.
Indication for an ODUk PM open connection. This alarm is generated when the output port is not connected to the input port and the STAT byte value is "110".</t>
  </si>
  <si>
    <t>OCI
ODUP trail termination sink function (ODUP_TT_Sk)</t>
  </si>
  <si>
    <t>DEG</t>
  </si>
  <si>
    <t>signal degrade</t>
  </si>
  <si>
    <t>DEG
ODUP trail termination sink function (ODUP_TT_Sk)
ODUP_TT_Sk
G.874: NOTE - Including both ODUkP_TT_Sk (k=0,1,2,2e,3,4,flex) 
and ODUCn_TT_Sk according to 14.2.1.2  in G.798</t>
  </si>
  <si>
    <t>PLM</t>
  </si>
  <si>
    <t>ODUk payload mismatch</t>
  </si>
  <si>
    <t>PLM
ODUkP to CBRx adaptation function using AMP and BMP (ODUkP/CBRx_A)
ODUkP to CBRx adaptation sink function (ODUkP/CBRx_A_Sk)"
ODU2P to 10G Ethernet Reconciliation Sublayer adaptation sink function (ODU2P/ERS10G_A_Sk)
ODUP to NULL adaptation sink function (ODUP/NULL_A_Sk)
ODUP to PRBS adaptation sink function (ODUP/PRBS_A_Sk)
ODUkP to RSn adaptation sink function (ODUkP/RSn_A_Sk)
ODUkP to CBRx adaptation sink function using GMP (ODUkP/CBRx-g_A_Sk)
ODUkP to ODU[i]j adaptation sink function (ODUkP/ODU[i]j_A_Sk)
ODUkP to ODUj payload type 21 adaptation sink function (ODUkP/ODUj‑21_A_Sk)
ODUkP to ETH adaptation sink function (ODUkP/ETH_A_Sk)
HAO-capable ODUk to ETH adaptation sink function (ODUkP-h/ETH_A_Sk)
HAO-capable ODUkP to ODUj payload type 21 adaptation sink function (HAO‑capable ODUkP-h/ODUj-21_A_Sk)
HAO capable ODUk to MPLS-TP adaptation sink function (ODUkP-h/MT_A_Sk)
ODUk to MPLS-TP adaptation sink function (ODUkP/MT_A_Sk)
ODU2eP to FC-1200 client adaptation sink function (ODU2eP/FC-1200_A_Sk)
ODUCnP to ODUk adaptation sink function (ODUCnP/ODUk_A_Sk)
ODUflexP to FlexE client adaptation sink function using IMP (ODUflexP/FlexEC_A_Sk)
ODUflexP to FlexE sub-group adaptation sink function using BGMP (ODUflexP/FlexESG_A_Sk)
ODUflexP to ETCy adaptation sink function using BMP (ODUflexP/ETCy_A_Sk)</t>
  </si>
  <si>
    <t>ODUkT alarm indication signal</t>
  </si>
  <si>
    <t>SSF
ODUT trail termination sink function (ODUT_TT_Sk)
ODUT non-intrusive monitoring function (ODUTm_TT_Sk)</t>
  </si>
  <si>
    <t>ODUkT backward defect indication</t>
  </si>
  <si>
    <t>BDI
ODUT trail termination sink function (ODUT_TT_Sk)
ODUT non-intrusive monitoring function (ODUTm_TT_Sk)</t>
  </si>
  <si>
    <t>ODUkT locked signal</t>
  </si>
  <si>
    <t>LCK
ODUT trail termination sink function (ODUT_TT_Sk)
ODUT non-intrusive monitoring function (ODUTm_TT_Sk)</t>
  </si>
  <si>
    <t>LTC</t>
  </si>
  <si>
    <t>ODUkT loss of tandem connection</t>
  </si>
  <si>
    <t>LTC
ODUT trail termination sink function (ODUT_TT_Sk)
ODUT non-intrusive monitoring function (ODUTm_TT_Sk)</t>
  </si>
  <si>
    <t>ODUkT open connection indication</t>
  </si>
  <si>
    <t>OCI
ODUT trail termination sink function (ODUT_TT_Sk)
ODUT non-intrusive monitoring function (ODUTm_TT_Sk)</t>
  </si>
  <si>
    <t>TIM</t>
  </si>
  <si>
    <t>ODUkT trace identifier mismatch</t>
  </si>
  <si>
    <t>TIM
ODUT trail termination sink function (ODUT_TT_Sk)
ODUT non-intrusive monitoring function (ODUTm_TT_Sk)</t>
  </si>
  <si>
    <t>DEG
ODUT trail termination sink function (ODUT_TT_Sk)
ODUT non-intrusive monitoring function (ODUTm_TT_Sk)
G.874: NOTE - Including ODUkT_TT_Sk and ODUCnT_TT_Sk according to 14.5.1.1.2 in G.798</t>
  </si>
  <si>
    <t>ODUkP trail trace identifier mismatch.
This alarm occurs when the received TTI value of the PM section is not consistent with the TTI value to receive.</t>
  </si>
  <si>
    <t>TIM
ODUP trail termination sink function (ODUP_TT_Sk)</t>
  </si>
  <si>
    <t>CSF</t>
  </si>
  <si>
    <t>Client-side signal failure</t>
  </si>
  <si>
    <t>ODU_FLEX, ODU_0, ODU_1, ODU_2, ODU_2E, ODU_3, ODU_4</t>
  </si>
  <si>
    <t>CSF
ODUkP to CBRx adaptation function using AMP and BMP (ODUkP/CBRx_A)
ODUkP to CBRx adaptation sink function (ODUkP/CBRx_A_Sk)
ODUkP to CBRx adaptation sink function using GMP (ODUkP/CBRx-g_A_Sk)
ODU2eP to FC-1200 client adaptation sink function (ODU2eP/FC-1200_A_Sk)
ODUflexP to FlexE client adaptation sink function using IMP (ODUflexP/FlexEC_A_Sk)
ODUflexP to FlexE sub-group adaptation sink function using BGMP (ODUflexP/FlexESG_A_Sk)
ODUflexP to ETCy adaptation sink function using BMP (ODUflexP/ETCy_A_Sk)
ODU2P to 10G Ethernet Reconciliation Sublayer adaptation sink function (ODU2P/ERS10G_A_Sk)
ODUkP to ETH adaptation sink function (ODUkP/ETH_A_Sk)
HAO-capable ODUk to ETH adaptation sink function (ODUkP-h/ETH_A_Sk)
ODUCn does not directly support clients</t>
  </si>
  <si>
    <t>OTUk alarm indication signal</t>
  </si>
  <si>
    <t>SSF
OTU trail termination sink function (OTU_TT_Sk)
OTUkV trail termination sink function (OTUkV_TT_Sk)</t>
  </si>
  <si>
    <t>OTUk backward defect indication</t>
  </si>
  <si>
    <t>BDI
OTU trail termination sink function (OTU_TT_Sk)
OTUkV trail termination sink function (OTUkV_TT_Sk)</t>
  </si>
  <si>
    <t>OTUk loss of frame</t>
  </si>
  <si>
    <t>LOF
OTSi to OTUk adaptation sink function (OTSi/OTUk_A_Sk)
OTSi to OTUkV adaptation sink function (OTSi/OTUkV_A_Sk)
OTSiG to OTUk adaptation sink function (OTSiG/OTUk_A_Sk)
OTSiG to OTUkV adaptation sink function (OTSiG/OTUkV_A_Sk)
OTSi to OTUCn adaptation sink function (OTSi/OTUCn_A_Sk)
OTSiG to OTUCn adaptation sink function (OTSiG/OTUCn_A_Sk)</t>
  </si>
  <si>
    <t>OTUk loss of multiframe</t>
  </si>
  <si>
    <t>LOM
OTSi to OTUk adaptation sink function (OTSi/OTUk_A_Sk)
OTSi to OTUkV adaptation sink function (OTSi/OTUkV_A_Sk)
OTSiG to OTUk adaptation sink function (OTSiG/OTUk_A_Sk)
OTSiG to OTUkV adaptation sink function (OTSiG/OTUkV_A_Sk)
OTSi to OTUCn adaptation sink function (OTSi/OTUCn_A_Sk)
OTSiG to OTUCn adaptation sink function (OTSiG/OTUCn_A_Sk)</t>
  </si>
  <si>
    <t>OTUk trail trace identifier mismatch</t>
  </si>
  <si>
    <t>TIM
OTU trail termination sink function (OTU_TT_Sk)
OTUkV trail termination sink function (OTUkV_TT_Sk)</t>
  </si>
  <si>
    <t>DEG
OTU trail termination sink function (OTU_TT_Sk)
OTUkV trail termination sink function (OTUkV_TT_Sk)
G.874: NOTE - Including both OTUk TT_Sk and OTUCn_TT_Sk according to 13.2.1.2 in G.798</t>
  </si>
  <si>
    <t>OUT-PWR-HIGH</t>
  </si>
  <si>
    <t>Output optical power too high.
This alarm occurs when the laser output optical power crosses or reaches its upper working limit.</t>
  </si>
  <si>
    <t>OTS, OMS, OTS_OMS, UNSPECIFIED</t>
  </si>
  <si>
    <t>OUT-PWR-LOW</t>
  </si>
  <si>
    <t>Output optical power too low.
The laser output optical power is too low.</t>
  </si>
  <si>
    <t>PLUGM-RMV</t>
  </si>
  <si>
    <t>Pluggable module offline or uninstalled</t>
  </si>
  <si>
    <t>PSU-FAIL</t>
  </si>
  <si>
    <t>Power supply unit failure</t>
  </si>
  <si>
    <t>REM-CLIENT-SF</t>
  </si>
  <si>
    <t>Remote client signal failure. This alarm occurs when the client side of the unit at the opposite station fails to receive signals (for example, when there is a LOS or LOF alarm).</t>
  </si>
  <si>
    <t>Any applicable L1 qualifier</t>
  </si>
  <si>
    <t>dCSF-RDI
G.8021 - ETH-specific GFP-F sink process:
cCSF &lt;- (dCSF-RDI or dCSF-FDI or dCSF-LOS) and (not dUPM) and (not GFP_SF) and CSF_Reported.</t>
  </si>
  <si>
    <t>SERVCAP-EXCEED</t>
  </si>
  <si>
    <t>Service Capacity Exceed License</t>
  </si>
  <si>
    <t>SHELF-ID-CONFLICT</t>
  </si>
  <si>
    <t>Shelf ID conflict</t>
  </si>
  <si>
    <t>SHELF-ID-MISMATCH</t>
  </si>
  <si>
    <t>Shelf ID mismatch</t>
  </si>
  <si>
    <t>SHELF-TYPE-MISMATCH</t>
  </si>
  <si>
    <t>Shelf type mismatch</t>
  </si>
  <si>
    <t>SWDL-BD-NOT-MATCH</t>
  </si>
  <si>
    <t>Board software mismatched</t>
  </si>
  <si>
    <t>EQPT-TEMP-HI</t>
  </si>
  <si>
    <t>EQPT-TEMP-LOW</t>
  </si>
  <si>
    <t>Low temperature</t>
  </si>
  <si>
    <t>ETH_LOS</t>
  </si>
  <si>
    <t>ETH Trib Port Loss Of Signal</t>
  </si>
  <si>
    <t>R_LOS</t>
  </si>
  <si>
    <t>OTN Client Port Loss Of Signal</t>
  </si>
  <si>
    <t>GBE, 10_GBE_WAN, 10_GBE_LAN, 100_GBE, FC_100, FC_200, FC_400, FC_800, FC_1200, FC_1600, FC_3200, STM_1, STM_4, STM_16, STM_64, STM_256, OC_3, OC_12, OC_48, OC_192, OC_768, OTU_1, OTU_2, OTU_2E, OTU_3, OTU_4, GPON, XGPON</t>
  </si>
  <si>
    <t>P0</t>
  </si>
  <si>
    <t>The Open-Optical Terminal (O-OT) shall use Option code 43 for transmitting IP address of the SDN controller as an encapsulated “vendor-specific option field” (see IETF RFC 2132 chapter 8.4).</t>
  </si>
  <si>
    <t>If any additional encodings are supported, this must be specified in the comments section (e.g. JSON).</t>
  </si>
  <si>
    <t xml:space="preserve">The Open-Optical Terminal (O-OT) must implement  the following NETCONF capabilities: writable-running, candidate configuration, confirmed-commit, validate and Xpath  and rollback-on-error. </t>
  </si>
  <si>
    <t>R - Mandatory
Requirement is Mandatory for this node type
O- Optional
Requirement is Optional for this node type.
I - Informational. Remarks required must be provided in "Comments" section
NA - Not Applicable</t>
  </si>
  <si>
    <t>Indicate if the Open-Optical Terminal (O-OT) is already compliant or if there is a roadmap (if so provide system release and date)  to support "Network Management Datastore Architecture (NMDA)" according to RFC 8342 and RFC 8526. This info must be included in the comments section.</t>
  </si>
  <si>
    <t>2.1.36</t>
  </si>
  <si>
    <t>Indicate if the Open-Optical Terminal (O-OT) is already compliant or if there is a roadmap (if so provide system release and date)  to support "YANG Notifications" and "YANG Push" mechanisms according to RFC8639, RFC8640 and RFC8641. This info must be included in the comments section.</t>
  </si>
  <si>
    <t>2.2.21</t>
  </si>
  <si>
    <t>[OT-gRPC-16]</t>
  </si>
  <si>
    <t>The supplier must provide minimun sample interval period for STREAM gRPC subscription mode. Please provide this info in the comments section.</t>
  </si>
  <si>
    <t>The Open-Optical Terminal (O-OT) support JSON (RFC 7159) encoding.</t>
  </si>
  <si>
    <t>The Open-Optical Terminal (O-OT) supports the securization of the communications with the gRPC client (col-lector) by encrypting connections with TLS (RFC8446 TLS v1.3).</t>
  </si>
  <si>
    <t>The OpenTerminal must support "all required mechanism to secure the communications" with the SDN controller/any other source that is connected to the open terminal at transport level, including data integrity and confidentiality, for example by encrypting connections with TLS (RFC8446) or SSH (RFC4251) depending on the underlying protocol.</t>
  </si>
  <si>
    <t>The Open-Optical Terminal (O-OT) must provide TLS RFC8446 (The Transport Layer Security Protocol v1.3) to support mutual authentication and authorization over any management interface of the O-OT.</t>
  </si>
  <si>
    <t>[OT-NET-22]</t>
  </si>
  <si>
    <r>
      <t xml:space="preserve">The implementation of gNMI should be according to: 
</t>
    </r>
    <r>
      <rPr>
        <b/>
        <sz val="10"/>
        <color rgb="FF0000FF"/>
        <rFont val="Montserrat Regular"/>
      </rPr>
      <t>https://github.com/openconfig/reference/blob/master/rpc/gnmi/gnmi-specification.md</t>
    </r>
  </si>
  <si>
    <t>The Vendor is requested to support of the proposed set of OpenConfig YANG models. The supplier is requested to support the specified release version or any newer version available. In case the version supported does not correspond to the specified in the specific sub requirement text, the supplier must provide the detail of the version supported in the comments section.</t>
  </si>
  <si>
    <t>openconfig-platform-port.yang (Version: 0.3.2)</t>
  </si>
  <si>
    <r>
      <t xml:space="preserve">The supplier is requested to determine the support of the proposed PRODUCT for ANY OTHER OpenConfig models which can be suitable for the proposed partially disaggregated network model.
The supplier is requested to fulfil tables in  tab </t>
    </r>
    <r>
      <rPr>
        <b/>
        <sz val="10"/>
        <color rgb="FF0000FF"/>
        <rFont val="Montserrat Regular"/>
      </rPr>
      <t>"Extra OC Models</t>
    </r>
    <r>
      <rPr>
        <sz val="10"/>
        <rFont val="Montserrat Regular"/>
      </rPr>
      <t>" to complete the required fields.</t>
    </r>
  </si>
  <si>
    <t>3.1.41</t>
  </si>
  <si>
    <t>openconfig-transport-line-connectivity.yang (Version 0.1.0)</t>
  </si>
  <si>
    <t xml:space="preserve">The supplier's implementation must be compliant with the Hardware arrangement proposed by TIP OOPT MUST Project. In case it is not, the supplier is requested to provide a similar graphical description of the HW arrangement of its proposed PRODUCTS.
The proposed TIP OOPT Hardware Inventory model based on OpenConfig models is depicted in the figure in tab "OpenConfig Model Req"(Req ID/Section number 4.1.10). Use the same tab to insert an embeded object (PDF document) to provide the requested graphical description.
</t>
  </si>
  <si>
    <t>The supplier's implementation must be compliant with the Logical Channel arrangement proposed by TIP OOPT MUST Project. In case it is not, the supplier is requested to provide A similar graphical description of the logical arrangement of logical-channels (from client port to line port) for every transmission format supported by its proposed PRODUCTS.
The proposed TIP OOPT Logical Channel Model based on OpenConfig models is depicted in the figure in tab "OpenConfig Model Req"(Req ID/Section number 4.1.11). Use the same tab to insert an embeded object (PDF document) to provide the requested graphical description.</t>
  </si>
  <si>
    <t xml:space="preserve">The supplier's implementation must be compliant with the Hardware arrangement proposed by TIP OOPT MUST Project. In case it is not, the supplier is requested to provide a similar graphical description of the HW arrangement of its proposed PRODUCTS.
The proposed TIP OOPT Hardware Inventory model based on OpenConfig models is depicted in the figure in column J. Use the same tab to insert an embeded object (PDF document) to provide the requested graphical description.
</t>
  </si>
  <si>
    <t>The supplier's implementation must be compliant with the Logical Channel arrangement proposed by TIP OOPT MUST Project. In case it is not, the supplier is requested to provide A similar graphical description of the logical arrangement of logical-channels (from client port to line port) for every transmission format supported by its proposed PRODUCTS.
The proposed TIP OOPT Logical Channel Model based on OpenConfig models is depicted in the figure in column J. Use the same tab to insert an embeded object (PDF document) to provide the requested graphical description.</t>
  </si>
  <si>
    <t>[Discovery-6] All attributes included from /terminal-device/logical-channels/channel subtree and listed in the table of TRD section 5.1.7  are considered mandatory. Please clearly specify if some of those attributes are not supported by O-OT.</t>
  </si>
  <si>
    <t>[Discovery-11] O-OT follows the HW components Openconfig model relationship as described in TRD section 5.1.2 Figure 9 that is shown also in following excel tab "OpenConfig Model Reqs." (Req ID/Section number 4.1.10). Any difference with respect to this Openconfig HW component arrangement shall be highlighted.</t>
  </si>
  <si>
    <t>uint32</t>
  </si>
  <si>
    <t>RW</t>
  </si>
  <si>
    <t>Reference to the index of the logical channel</t>
  </si>
  <si>
    <t>String (preset or flexible)</t>
  </si>
  <si>
    <t>Reference to the index of the logical-channel</t>
  </si>
  <si>
    <t>Reference to the name of the optical-channel</t>
  </si>
  <si>
    <t>Rounded bit rate of the tributary signal. Exact bit rate will be refined by protocol selection.</t>
  </si>
  <si>
    <t>Allocation of the logical client channel to the tributary or sub-channel, expressed in Gbps. Please note that if the assignment is to an OTN logical channel, the allocation must be an integer multiplication to tributary-slot-granularity of the OTN logical channel.</t>
  </si>
  <si>
    <t>TRIB_SLOT_1.25G, TRIB_SLOT_2.5G, TRIB_SLOT_5G</t>
  </si>
  <si>
    <t>Base identity for tributary slot granularity for OTN  logical channels.</t>
  </si>
  <si>
    <t>PROT_ETHERNET, PROT_OTN</t>
  </si>
  <si>
    <t>Type of protocol framing used on the logical channel or tributary</t>
  </si>
  <si>
    <t>Provided by OT or user</t>
  </si>
  <si>
    <t>·       AMP, GMP, BMP, CBR, GFP_T, GFP_F</t>
  </si>
  <si>
    <t>·       decimal64</t>
  </si>
  <si>
    <t>Allowed Values/Format</t>
  </si>
  <si>
    <t>Indicate the type of assignment(preset or flexible)(see [Discovery-9]). Provided by server</t>
  </si>
  <si>
    <t>Type enumeration:
- LOGICAL_CHANNEL
- OPTICAL_CHANNEL</t>
  </si>
  <si>
    <t>Provided by OT. 
- "Subsequent channel is a logical channel";
- "Subsequent channel is an optical channel / carrier";</t>
  </si>
  <si>
    <t>•	PROT_1GE, OC48, STM16, 10GE_LAN, 10GE_WAN, OC192, STM64, OTU2, OTU2E, OTU1E, ODU2, ODU2E, 40GE, OC768, STM256, OTU3, ODU3, 100GE, 100GE_MLG, OTU4, OTUCN, ODUCN, ODU4</t>
  </si>
  <si>
    <t>Base identity for protocol framing used by tributary signals.
•	rate class: 1G   protocols: 1GE
•	 rate class: 2.5G protocols: OC48, STM16
•	 rate class: 10G
 protocols:  10GE LAN, 10GE WAN, OC192, STM64, OTU2, OTU2e,OTU1e, ODU2, ODU2e, ODU1e
•	 rate class: 40G protocols:  40GE, OC768, STM256, OTU3, ODU3
•	 rate class: 100G
  protocols:  100GE, 100G MLG, OTU4, OTUCn, ODU4";</t>
  </si>
  <si>
    <t>•	Tributary_rate_class_type:1G, 2.5G, 10G, 40G, 100G,150G, 200G, 250G, 300G, 400G, 500G, 600G, 700G, 800G, 900G, 1000G, 1100G</t>
  </si>
  <si>
    <t>/terminal-device/logical-channels/channel/logical-channel-type</t>
  </si>
  <si>
    <t>/terminal-device/logical-channels/channel/otn/config/tributary_slot_granularity</t>
  </si>
  <si>
    <t>/terminal-device/logical-channels/channel/config/description</t>
  </si>
  <si>
    <t>/terminal-device/logical-channels/channel/config/index</t>
  </si>
  <si>
    <t>/terminal-device/logical-channels/channel/config/trib-protocol</t>
  </si>
  <si>
    <t>/terminal-device/logical-channels/channel/config/rate-class</t>
  </si>
  <si>
    <t>/terminal-device/logical-channels/channel/logical-channel-assignment/assignment/config/mapping</t>
  </si>
  <si>
    <t>Only valid, for mappings to OTN logical channels. Provided by OT</t>
  </si>
  <si>
    <t>/terminal-device/logical-channels/channel/logical-channel-assignment/assignment/config/allocation</t>
  </si>
  <si>
    <t>/terminal-device/logical-channels/channel/ingress/config/transceiver</t>
  </si>
  <si>
    <t>leafref</t>
  </si>
  <si>
    <t>Reference to the trasnceiver carrying the input signal for the logical channel.</t>
  </si>
  <si>
    <t>/terminal-device/logical-channels/channel/logical-channel-assignment/assignment/config/assignment-type/tributary-slot-index</t>
  </si>
  <si>
    <t>/terminal-device/logical-channels/channel/logical-channel-assignment/assignment/config/assignment-type/optical-channel</t>
  </si>
  <si>
    <t>/terminal-device/logical-channels/channel/logical-channel-assignment/assignment/config/logical-channel</t>
  </si>
  <si>
    <t>/terminal-device/logical-channels/channel/logical-channel-assignment/assignment/config/assignment-type</t>
  </si>
  <si>
    <t>Indicates the first tributary slot index allocated to the client signal or logical channel in the assignment. Valid only when the assignment is to an OTN logical channel.</t>
  </si>
  <si>
    <t>The Open-Optical Terminal (O-OT) must support all the discovery atomic operations.</t>
  </si>
  <si>
    <t>String</t>
  </si>
  <si>
    <t>Description of the component</t>
  </si>
  <si>
    <t>System-assigned part number for the component. This should be present in particular if the component is also an FRU (field replaceable unit).</t>
  </si>
  <si>
    <t>/components/component/state/part-no</t>
  </si>
  <si>
    <t>[Discovery-12] O-OT shall support all the following mandatory parameters in the retrieval of HW inventory information</t>
  </si>
  <si>
    <t>/components/component/state/serial-no</t>
  </si>
  <si>
    <t>System-assigned serial number of the component. Provided by Open Terminal</t>
  </si>
  <si>
    <t>/components/component/state/description</t>
  </si>
  <si>
    <t>/components/component/state/software-version</t>
  </si>
  <si>
    <t>For software components such as operating system or other software module, this is the version of the currently running software.</t>
  </si>
  <si>
    <t>oc-platform-types:BACKPLANE
oc-platform-types:CHASSIS
oc-platform-types:CONTROLLER_CARD
oc-platform-types:CPU
oc-platform-types:FABRIC
oc-platform-types:FAN
oc-platform-types:FRU
oc-platform-types:INTEGRATED_CIRCUIT
oc-platform-types:LINECARD
oc-opt-types:OPTICAL_CHANNEL
oc-platform-types:PORT
oc-platform-types:POWER_SUPPLY
oc-platform-types:SENSOR
oc-platform-types:STORAGE
oc-platform-types:TRANSCEIVER</t>
  </si>
  <si>
    <t>Type of component as identified by the system</t>
  </si>
  <si>
    <t>/components/component/state/type</t>
  </si>
  <si>
    <t>System-supplied description of the location of the component within the system</t>
  </si>
  <si>
    <t>/components/component/state/location</t>
  </si>
  <si>
    <t>If applicable, this reports the current operational status of the component.</t>
  </si>
  <si>
    <t>oc-platform-types:ACTIVE
oc-platform-types:INACTIVE
oc-platform-types:DISABLED</t>
  </si>
  <si>
    <t>System-supplied identifier for the manufacturer of the component</t>
  </si>
  <si>
    <t>boolean</t>
  </si>
  <si>
    <t>Pluggable or removable</t>
  </si>
  <si>
    <t>/components/component/state/oper-status</t>
  </si>
  <si>
    <t>/components/component/state/mfg-name</t>
  </si>
  <si>
    <t>/components/component/state/removable</t>
  </si>
  <si>
    <t>Unit32</t>
  </si>
  <si>
    <t>Actual power used by the component</t>
  </si>
  <si>
    <t>/components/component/state/used-power</t>
  </si>
  <si>
    <t>/components/component/state/parent</t>
  </si>
  <si>
    <t>Reference to the name of the parent component</t>
  </si>
  <si>
    <t>/components/component/subcomponents/subcomponent/name</t>
  </si>
  <si>
    <t>Reference to the name of the child component</t>
  </si>
  <si>
    <t>[Discovery-7] All attributes mentioned for /terminal-device/logical-channels/channel and listed in the table of TRD section 5.1.7  are considered mandatory. Please add the specific support statements of compliancy in "Discovery Atomic Operations" tab, requirement [OT-O-API-01] - (40) Please clearly specify if some of those attributes are not supported by O-OT.</t>
  </si>
  <si>
    <t>[Discovery-6] All attributes included from /terminal-device/logical-channels/channel subtree and listed in the table of TRD section 5.1.7  are considered mandatory. Please add the specific support statements of compliancy in "Discovery Atomic Operations" tab, requirement [OT-O-API-01] - (40). Please clearly specify if some of those attributes are not supported by O-OT.</t>
  </si>
  <si>
    <t>[Provisioning-1] Provisioning of admin-state enabled of client port through NetConf/Openconfig &lt;EDIT-CONFIG&gt; as described in TRD section 5.2.1</t>
  </si>
  <si>
    <t>[Provisioning-2] Provisioning of admin-state enabled of line port through NetConf/Openconfig &lt;EDIT-CONFIG&gt; as described in TRD section 5.2.2</t>
  </si>
  <si>
    <t>[Provisioning-3] Provisioning of frequency in line port through NetConf/Openconfig &lt;EDIT-CONFIG&gt; as described in TRD section 5.2.3</t>
  </si>
  <si>
    <t>[Delete-1] Disable the client port through NetConf/Openconfig path: /oc-platform:components/oc-platform:component/oc-platform:port/oc-line-com:optical-port/oc-line-com:config/oc-line-com:admin-state</t>
  </si>
  <si>
    <t>[NETCONF notification-1] Subscribe for all path with Netconf  (5277) as described in TRD section 5.5.1</t>
  </si>
  <si>
    <t>The Vendor must support all the atomic operations.</t>
  </si>
  <si>
    <t>[gRPC-3] The supplier is requested to specified the minimun sample interval supported by the product. Please provide this information in the comments section.</t>
  </si>
  <si>
    <t>5.5.10</t>
  </si>
  <si>
    <t>[OT-O-API-05] - (10)</t>
  </si>
  <si>
    <t>The alarms that will be delivered from the NE to the NMS have to be the same as those that are delivered to the SDN-Controller. This means that the NMS solution must reflect Alarm type-id defined in by MUST in this dTRD and its mapping to native alarm names.</t>
  </si>
  <si>
    <t>The Open-Optical Terminal (O-OT) MUST be able to detect equipment failures and asynchronously notify by alarms to the NMS and SDN-Controller or "Multi-Domain-SDN-C”. Please go to tab "Alarm List" and complete the required fields. Native alarm names which are not mappable to any proposed alarm type-id in the standardized list in tab "Alarm list" can be raised through OC alarms-model  as well including the native name in the "type-id" field. Any native alarm which is mappable to  any proposed alarm type-id according to the description and references to standards provided in tab "Alarm list" shall be encoded with the name proposed in this dTRD.</t>
  </si>
  <si>
    <t>[Discovery-12] O-OT shall support all the following mandatory parameters in the retrieval of HW inventory information, please add the specific support statements of compliancy in "Discovery Atomic Operations" tab, requirement [OT-O-API-01] - (41). Any parameter not supported by current O-OT Openconfig data models shall be clearly specified.</t>
  </si>
  <si>
    <t>oc-object-xpath (resource)</t>
  </si>
  <si>
    <t>/oc-opt-term:terminal-device/logical-channels/channel/index</t>
  </si>
  <si>
    <t>/oc-platform:components/component/name</t>
  </si>
  <si>
    <t>/oc-sys:system/license</t>
  </si>
  <si>
    <t>LASER-TEMP-HIGH</t>
  </si>
  <si>
    <t>Laser temperature too high</t>
  </si>
  <si>
    <t>LASER-TEMP-low</t>
  </si>
  <si>
    <t>Laser temperature too low</t>
  </si>
  <si>
    <t>OPR-ABN</t>
  </si>
  <si>
    <t>Abnormal optical power received</t>
  </si>
  <si>
    <t>Any</t>
  </si>
  <si>
    <t xml:space="preserve">LOCAL-FAULT
</t>
  </si>
  <si>
    <t>Local Ethernet fault.
The local interface has received a local-fault signal from the NE at the far end of the fiber, indicating that no Ethernet
signal is being transmitted upstream of (and toward) the local NE.</t>
  </si>
  <si>
    <t>For further clarification, check IEEE</t>
  </si>
  <si>
    <t xml:space="preserve">REMOTE-ETHERNET-FAULT
</t>
  </si>
  <si>
    <t>REMOTE-FAULT</t>
  </si>
  <si>
    <t>Remote Ethernet fault.The alarm is indicating a defect in XGE services at the remote end.</t>
  </si>
  <si>
    <t>OCh Loss of signal
This alarm likely applies when the hw does not support the correlation (i.e. SSF) with server OTS_LOS_P, OMS_LOS_P, or OMS_SSF_P</t>
  </si>
  <si>
    <t>OpenConfig Alarm model mandatory fields</t>
  </si>
  <si>
    <t>OPT OUT</t>
  </si>
  <si>
    <t>PLEASE NOTE: Complancy responses will be reviewed by the OOPT MUST Leadership team and shared with the Operators that are active participants of the OOPT MUST project group, unless you choose to OPT OUT. (Responses are NOT shared with competitors) To OPT OUT, PUT AN "X" in the cell right after to OPT OUT.</t>
  </si>
  <si>
    <t>unavailable seconds</t>
  </si>
  <si>
    <t>/terminal-device/logical-channels/channel/otn/state/unavailable-seconds</t>
  </si>
  <si>
    <t>The number of seconds during which the link is unavailable</t>
  </si>
  <si>
    <r>
      <t xml:space="preserve">[Provisioning-1] This action is the only one required to enable the client port and all the possible components of the port (e.g. transceiver within the port). O-OT change of port admin state shall automatically change as well the admin state of the subcomponents of the port. Both port and port subcomponents shall report the same status.
</t>
    </r>
    <r>
      <rPr>
        <b/>
        <sz val="10"/>
        <rFont val="Montserrat Regular"/>
      </rPr>
      <t>Note: the admin-state management of the client port and its sub-components is expected to be independent from the openconfig-platform-transceiver tx-laser enable/disable management as described later in requirement 6.1.2. Please explain in comments section if this is not the case in your solution.</t>
    </r>
  </si>
  <si>
    <r>
      <t xml:space="preserve">[Provisioning-2] This action is the only one required to enable the line port and all the possible components of the port (e.g. transceiver within the port). O-OT change of port admin state shall automatically change as well the admin state of the subcomponents of the port (e.g. transceivers). Both port and port subcomponents shall report the same status
</t>
    </r>
    <r>
      <rPr>
        <b/>
        <sz val="10"/>
        <rFont val="Montserrat Regular"/>
      </rPr>
      <t xml:space="preserve">
Note: the admin-state management of the line port and its sub-components is expected to be independent from the openconfig-platform-transceiver tx-laser enable/disable management as described later in requirement 6.1.2. Please explain in comments section if this is not the case in your solution.</t>
    </r>
  </si>
  <si>
    <r>
      <t xml:space="preserve">[Delete-2] In case of a transceiver subcomponent is a child of the  optical port(line port) then their admin state shall change in coordination with the optical-port admin state so that they report always the same admin state. If optical-port container is not supported but interface container is used instead for changing the admin state please mention it clearly in your answer.
</t>
    </r>
    <r>
      <rPr>
        <b/>
        <sz val="10"/>
        <rFont val="Montserrat Regular"/>
      </rPr>
      <t>Note: the admin-state management of the client (or line) port and its sub-components is expected to be independent from the openconfig-platform-transceiver tx-laser enable/disable management as described later in requirement 6.1.2. Please explain in comments section if this is not the case in your solution.</t>
    </r>
  </si>
  <si>
    <r>
      <t xml:space="preserve">[Delete-1] In case of a transceiver subcomponent is a child of the  optical port (client port) then its admin state shall change in coordination with the optical-port admin state so that they report always the same admin state. If optical-port container is not supported but interface container is used instead for changing the admin state please mention it clearly in your answer. Disabling an optical port shall stop the reporting of the alarms 
</t>
    </r>
    <r>
      <rPr>
        <b/>
        <sz val="10"/>
        <rFont val="Montserrat Regular"/>
      </rPr>
      <t>Note: the admin-state management of the client port and its sub-components is expected to be independent from the openconfig-platform-transceiver tx-laser enable/disable management as described later in requirement 6.1.2. Please explain in comments section if this is not the case in your solution.</t>
    </r>
  </si>
  <si>
    <r>
      <t xml:space="preserve">Ability to turn ON and OFF the line side interface of the Open-Optical Terminal (O-OT) (towards the OLS). When OFF, the laser towards the OLS is not emitting light and no alarms are send towards management systems. 
</t>
    </r>
    <r>
      <rPr>
        <b/>
        <sz val="10"/>
        <rFont val="Montserrat Regular"/>
      </rPr>
      <t>Note: Same behaviour expected on client side interface.  The openconfig-platform-transceiver tx-laser enable/disable management should be independent from the port admin-state management as described in reqs 5.2.3/5.2.6 and 5.4.3/5.4.6.</t>
    </r>
  </si>
  <si>
    <t>6.1.5</t>
  </si>
  <si>
    <t>6.1.6</t>
  </si>
  <si>
    <t>[OT-GEN-5]</t>
  </si>
  <si>
    <t>[OT-GEN-6]</t>
  </si>
  <si>
    <t>6.1.7</t>
  </si>
  <si>
    <t>6.1.8</t>
  </si>
  <si>
    <t>Ability to enable/disable Tx/Rx loopback on any client ports of the Open-Optical terminal (O-OT) through Netconf/Openconfig from Optical/O-OLS SDN controller.  If supported through other means than Netconf/Openconfig should be clearly specified in the Comment column.</t>
  </si>
  <si>
    <t>Ability to enable/disable Tx/Rx loopback on any line ports of the Open-Optical terminal (O-OT) through Netconf/Openconfig from Optical/O-OLS SDN controller.  If supported through other means than Netconf/Openconfig should be clearly specified in the Comment column.</t>
  </si>
  <si>
    <t xml:space="preserve">Open-Optical Terminal (O-OT) shall support Link Loss Forwarding and the following Client port signal conditioning options for CLIENT-ALS that should be configurable through Netconf/Openconfig from Optical/O-OLS SDN controller:
- NONE (no change on O-OT client port upon line port failure or remote client port failure)
- LASER_SHUTDOWN (O-OT client port will shutdown the laser upon line port failure or remote client port failure)
- ETHERNET (O-OT client port will propagate the local fault or remote fault signal to the Ethernet equipment connected to the O-OT)
</t>
  </si>
  <si>
    <t>Open-Optical Terminal (O-OT) shall support the configuration through Netconf/Openconfig from Optical/O-OLS SDN controller of the ALS-DELAY (in milliseconds) with default value 0ms. This timer will delay client-ALS action on the client port when local or remote fault fault is detected. ALS-DELAY will be valid only when CLIENT-ALS is set to LASER_SHUTDOWN</t>
  </si>
  <si>
    <r>
      <t xml:space="preserve">[Discovery-4]  Discovery of operational modes available and their associated capabilities, through NETCONF, using openconfig-terminal-device-properties.yang model recently made public in openconfig at https://github.com/openconfig/public/tree/master/release/models/devices-manifest proposed by TIP MUST TRD. This public official openconfig model is the result of the work drafted in Annex A Operational mode YANG module: openconfig-operational-mode-draft-telefonica.yang, as described in TRD section 5.1.4.
</t>
    </r>
    <r>
      <rPr>
        <b/>
        <sz val="11"/>
        <color theme="1"/>
        <rFont val="Montserrat Regular"/>
      </rPr>
      <t>Note: Currently this work is under review to embed comments received from the Vendors so TIP MUST subgroup would require a roadmap commitment from the Vendor to implement in their product the new Openconfig augmentation once it becomes stable and adopted officially by Openconfig.</t>
    </r>
  </si>
  <si>
    <t>Document Version</t>
  </si>
  <si>
    <t>Release date</t>
  </si>
  <si>
    <t>Traceability to TRD</t>
  </si>
  <si>
    <t>Comments/Changes</t>
  </si>
  <si>
    <t>Authors</t>
  </si>
  <si>
    <t>1.0</t>
  </si>
  <si>
    <t xml:space="preserve"> First complete release version reviewed and approved by TIP Technical Committee.</t>
  </si>
  <si>
    <t xml:space="preserve">
- Edward Echeverry, Technology Expert, Telefonica CTIO
- Esther Le Rouzic, Research engineer, Orange
- Jean-Francois Bouquier, Optical and SDN Network Architect, Vodafone
- Dirk Breuer, Technology Architecture &amp; Innovation, Deutsche Telekom AG.
- Anders Lindgren, Network Architect, Telia Company
- Stefan Melin, Network Architect, Telia Company
- Steven Hill, Transport Manager: IP Access, Optical, and Fiber, MTN 
- Arturo Mayoral López de Lerma, Technical Program Manager, Telecom Infra Project.</t>
  </si>
  <si>
    <t xml:space="preserve">
- Edward Echeverry, Technology Expert, Telefonica CTIO
- Esther Le Rouzic, Research engineer, Orange
- Jean-Francois Bouquier, Optical and SDN Network Architect, Vodafone
- Dirk Breuer, Technology Architecture &amp; Innovation, Deutsche Telekom AG.
- Anders Lindgren, Network Architect, Telia Company
- Stefan Melin, Network Architect, Telia Company
- Steven Hill, Transport Manager: IP Access, Optical, and Fiber, MTN 
- Valery Augais, Colt Technologies
- Arturo Mayoral López de Lerma, Technical Program Manager, Telecom Infra Project.
</t>
  </si>
  <si>
    <t>1.2</t>
  </si>
  <si>
    <t>TIP_OOPT_MUST - Optical SDN Controller SBI Technical Requirements for Open Terminals_V1.0_FINAL_GREEN_PUBLIC ACCESS</t>
  </si>
  <si>
    <r>
      <rPr>
        <b/>
        <sz val="11"/>
        <color theme="1"/>
        <rFont val="Calibri"/>
        <family val="2"/>
        <scheme val="minor"/>
      </rPr>
      <t>Admin-status and tx-laser requirements behaviour clarification:</t>
    </r>
    <r>
      <rPr>
        <sz val="11"/>
        <color theme="1"/>
        <rFont val="Calibri"/>
        <family val="2"/>
        <scheme val="minor"/>
      </rPr>
      <t xml:space="preserve">
'- Requirements 5.2.1 and 5.2.4 – Provisioning of admin-state to client and network ports. Clarification added: "the admin-state management of the client port and its sub-components is expected to be independent from the openconfig-platform-transceiver tx-laser enable/disable management as described later in requirement 6.1.2. Please explain in comments section if this is not the case in your solution."
- Requirement 6.1.2 has been slightly modified: "Note: Same behaviour expected on client side interface.  The openconfig-platform-transceiver tx-laser enable/disable management  should be independent from the port admin-state management as described in reqs 5.2.3/5.2.6 and 5.4.3/5.4.6."
- Reqs 5.4.3 (Delete 1) and 5.4.6 (Delete 2) atomic operations have been updated as when with the same Note as for 5.2.3 and 5.2.6.
</t>
    </r>
    <r>
      <rPr>
        <b/>
        <sz val="11"/>
        <color theme="1"/>
        <rFont val="Calibri"/>
        <family val="2"/>
        <scheme val="minor"/>
      </rPr>
      <t>Performance counters:</t>
    </r>
    <r>
      <rPr>
        <sz val="11"/>
        <color theme="1"/>
        <rFont val="Calibri"/>
        <family val="2"/>
        <scheme val="minor"/>
      </rPr>
      <t xml:space="preserve">
- Change of priorities for PM counters from P1 All to a finer prioritization based on the one introduced in the SDN-C SBI dTRD document.
- Replace Errored-Blocks with unavailable-seconds in the PM.
- Downgrade esnr-min/esnr-max from P1 to P2 and upgrade Tx/Rx channel power average from P2 to P1.
- Downgrade esnr-avg from P0 to P1.
</t>
    </r>
    <r>
      <rPr>
        <b/>
        <sz val="11"/>
        <color theme="1"/>
        <rFont val="Calibri"/>
        <family val="2"/>
        <scheme val="minor"/>
      </rPr>
      <t xml:space="preserve">New requirements (P2 in this version but it might become P1 or P0 in the next major release):
</t>
    </r>
    <r>
      <rPr>
        <sz val="11"/>
        <color theme="1"/>
        <rFont val="Calibri"/>
        <family val="2"/>
        <scheme val="minor"/>
      </rPr>
      <t xml:space="preserve">-  Tx/Rx loopback configuration on any client and line ports reqs. 6.1.5, 6.1.6
- Link Loss Forward and CLIENT-ALS signal conditioning options, reqs: 6.1.7, 6.1.8
</t>
    </r>
  </si>
  <si>
    <t>Requirement Priority</t>
  </si>
  <si>
    <t>Success Ratio</t>
  </si>
  <si>
    <t>P0 (Critical)</t>
  </si>
  <si>
    <t>P1 (High Priority)</t>
  </si>
  <si>
    <t>Product</t>
  </si>
  <si>
    <t>L</t>
  </si>
  <si>
    <t>dTRD Requirements</t>
  </si>
  <si>
    <t>K</t>
  </si>
  <si>
    <t>Discovery Atomic Operations</t>
  </si>
  <si>
    <t>P</t>
  </si>
  <si>
    <t>PM Requirements</t>
  </si>
  <si>
    <t>Alarm model</t>
  </si>
  <si>
    <t>Alarm List</t>
  </si>
  <si>
    <t>Q</t>
  </si>
  <si>
    <t>Statements of Compliancy</t>
  </si>
  <si>
    <t>Absolute Value</t>
  </si>
  <si>
    <t>%</t>
  </si>
  <si>
    <t>Total</t>
  </si>
  <si>
    <t>Statement of Compliance - A</t>
  </si>
  <si>
    <t>A</t>
  </si>
  <si>
    <t>Statement of Compliance - B</t>
  </si>
  <si>
    <t>B</t>
  </si>
  <si>
    <t>Statement of Compliance - C</t>
  </si>
  <si>
    <t>C</t>
  </si>
  <si>
    <t>Statement of Compliance - D</t>
  </si>
  <si>
    <t>D</t>
  </si>
  <si>
    <t>Statement of Compliance - E</t>
  </si>
  <si>
    <t>E</t>
  </si>
  <si>
    <t>Threshold Criteria : P0 100% - P1 75%</t>
  </si>
  <si>
    <t>Statement of Compliance - A+B</t>
  </si>
  <si>
    <t>A+B</t>
  </si>
  <si>
    <t>Statement of Compliance - A+B+C</t>
  </si>
  <si>
    <t>A+B+C</t>
  </si>
  <si>
    <t>*Products have to meet the success ratio criteria on each requirement section included in the table below (dTRD requirements, Discovery Atomic Operations, PM Requirements, Alarm Model, Alarm List) and for each priority class defined above, to be considered eligible for the Requirements Compliant Badge.</t>
  </si>
  <si>
    <t>(*,**, ***)Requirements Compliant Badge Allocation Criteria Document (RCACD)</t>
  </si>
  <si>
    <t>*** MUST SG has the rights to change the requirement priorities in future versions of this dTRD.</t>
  </si>
  <si>
    <t>** Only A and B statements of compliance are considered satisfactory responses as per the quatitative evaluation of the requirements compliance allocation criteria. Roadmap "C" responses can be exceptionally considered valid under certain conditions, which will be discussed in a case per case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</si>
</sst>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57">
    <font>
      <sz val="11"/>
      <color theme="1"/>
      <name val="Calibri"/>
      <family val="2"/>
      <scheme val="minor"/>
    </font>
    <font>
      <sz val="12"/>
      <name val="宋体"/>
      <charset val="134"/>
    </font>
    <font>
      <b/>
      <sz val="10"/>
      <color theme="0"/>
      <name val="Arial"/>
      <family val="2"/>
    </font>
    <font>
      <sz val="10"/>
      <color theme="0"/>
      <name val="Arial"/>
      <family val="2"/>
    </font>
    <font>
      <u/>
      <sz val="10"/>
      <color indexed="12"/>
      <name val="Arial"/>
      <family val="2"/>
    </font>
    <font>
      <sz val="10"/>
      <name val="Arial"/>
      <family val="2"/>
    </font>
    <font>
      <i/>
      <sz val="10"/>
      <color indexed="8"/>
      <name val="Arial"/>
      <family val="2"/>
    </font>
    <font>
      <b/>
      <u/>
      <sz val="10"/>
      <color indexed="12"/>
      <name val="Arial"/>
      <family val="2"/>
      <charset val="177"/>
    </font>
    <font>
      <sz val="8"/>
      <name val="Calibri"/>
      <family val="2"/>
      <scheme val="minor"/>
    </font>
    <font>
      <sz val="11"/>
      <color theme="0"/>
      <name val="Arial"/>
      <family val="2"/>
    </font>
    <font>
      <sz val="11"/>
      <color theme="1"/>
      <name val="Arial"/>
      <family val="2"/>
    </font>
    <font>
      <sz val="8"/>
      <color rgb="FF003042"/>
      <name val="Arial"/>
      <family val="2"/>
    </font>
    <font>
      <sz val="11"/>
      <color theme="1"/>
      <name val="Montserrat Regular"/>
    </font>
    <font>
      <sz val="11"/>
      <color theme="1"/>
      <name val="Montserrat Light"/>
    </font>
    <font>
      <b/>
      <sz val="18"/>
      <color theme="1"/>
      <name val="Montserrat Light"/>
    </font>
    <font>
      <sz val="18"/>
      <color theme="1"/>
      <name val="Montserrat Light"/>
    </font>
    <font>
      <sz val="18"/>
      <color theme="0"/>
      <name val="Montserrat Light"/>
    </font>
    <font>
      <sz val="11"/>
      <color theme="0"/>
      <name val="Montserrat Light"/>
    </font>
    <font>
      <b/>
      <sz val="16"/>
      <color theme="0"/>
      <name val="Montserrat Regular"/>
    </font>
    <font>
      <b/>
      <sz val="10"/>
      <color rgb="FFFF0000"/>
      <name val="Montserrat Regular"/>
    </font>
    <font>
      <sz val="10"/>
      <name val="Montserrat Regular"/>
    </font>
    <font>
      <b/>
      <sz val="10"/>
      <color theme="0"/>
      <name val="Montserrat Regular"/>
    </font>
    <font>
      <sz val="10"/>
      <color theme="0"/>
      <name val="Montserrat Regular"/>
    </font>
    <font>
      <sz val="11"/>
      <color theme="0"/>
      <name val="Montserrat Regular"/>
    </font>
    <font>
      <b/>
      <sz val="10"/>
      <name val="Montserrat Regular"/>
    </font>
    <font>
      <sz val="10"/>
      <color rgb="FFFF0000"/>
      <name val="Montserrat Regular"/>
    </font>
    <font>
      <sz val="14"/>
      <color theme="0"/>
      <name val="Montserrat Regular"/>
    </font>
    <font>
      <b/>
      <sz val="10"/>
      <color theme="1"/>
      <name val="Montserrat Regular"/>
    </font>
    <font>
      <i/>
      <sz val="10"/>
      <color indexed="8"/>
      <name val="Montserrat Regular"/>
    </font>
    <font>
      <sz val="10"/>
      <color theme="1"/>
      <name val="Montserrat Regular"/>
    </font>
    <font>
      <b/>
      <sz val="10"/>
      <color rgb="FF0000FF"/>
      <name val="Montserrat Regular"/>
    </font>
    <font>
      <u/>
      <sz val="10"/>
      <color indexed="12"/>
      <name val="Montserrat Regular"/>
    </font>
    <font>
      <sz val="16"/>
      <color theme="0"/>
      <name val="Montserrat Regular"/>
    </font>
    <font>
      <sz val="11"/>
      <color theme="4" tint="-0.499984740745262"/>
      <name val="Montserrat Regular"/>
    </font>
    <font>
      <sz val="11"/>
      <color rgb="FF003042"/>
      <name val="Montserrat Regular"/>
    </font>
    <font>
      <sz val="10"/>
      <color rgb="FF003042"/>
      <name val="Montserrat Regular"/>
    </font>
    <font>
      <b/>
      <sz val="10"/>
      <color rgb="FF003042"/>
      <name val="Montserrat Regular"/>
    </font>
    <font>
      <b/>
      <sz val="12"/>
      <color theme="0"/>
      <name val="Montserrat Regular"/>
    </font>
    <font>
      <sz val="11"/>
      <color rgb="FFFFFFFF"/>
      <name val="Montserrat Regular"/>
    </font>
    <font>
      <sz val="10"/>
      <color rgb="FF000000"/>
      <name val="Montserrat Regular"/>
    </font>
    <font>
      <sz val="10"/>
      <color rgb="FFFFFFFF"/>
      <name val="Montserrat Regular"/>
    </font>
    <font>
      <sz val="5"/>
      <color rgb="FF000000"/>
      <name val="Montserrat Regular"/>
    </font>
    <font>
      <sz val="8"/>
      <color theme="0"/>
      <name val="Montserrat Regular"/>
    </font>
    <font>
      <sz val="8"/>
      <color theme="1"/>
      <name val="Montserrat Regular"/>
    </font>
    <font>
      <sz val="12"/>
      <color theme="0"/>
      <name val="Montserrat Regular"/>
    </font>
    <font>
      <sz val="5"/>
      <color theme="1"/>
      <name val="Montserrat Regular"/>
    </font>
    <font>
      <sz val="12"/>
      <color rgb="FFFF0000"/>
      <name val="Montserrat Regular"/>
    </font>
    <font>
      <b/>
      <sz val="16"/>
      <color rgb="FFFF0000"/>
      <name val="Montserrat Regular"/>
    </font>
    <font>
      <sz val="24"/>
      <name val="Montserrat Regular"/>
    </font>
    <font>
      <b/>
      <sz val="11"/>
      <color theme="1"/>
      <name val="Montserrat Regular"/>
    </font>
    <font>
      <b/>
      <sz val="11"/>
      <color theme="1"/>
      <name val="Calibri"/>
      <family val="2"/>
      <scheme val="minor"/>
    </font>
    <font>
      <sz val="11"/>
      <color theme="1"/>
      <name val="Calibri"/>
      <family val="2"/>
      <scheme val="minor"/>
    </font>
    <font>
      <sz val="11"/>
      <color rgb="FF000000"/>
      <name val="Calibri"/>
      <family val="2"/>
    </font>
    <font>
      <b/>
      <sz val="16"/>
      <color rgb="FF000000"/>
      <name val="Calibri"/>
      <family val="2"/>
    </font>
    <font>
      <b/>
      <sz val="12"/>
      <color rgb="FF000000"/>
      <name val="Calibri"/>
      <family val="2"/>
    </font>
    <font>
      <sz val="12"/>
      <color rgb="FF000000"/>
      <name val="Calibri"/>
      <family val="2"/>
    </font>
    <font>
      <b/>
      <sz val="11"/>
      <color theme="0"/>
      <name val="Montserrat Regular"/>
    </font>
  </fonts>
  <fills count="1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1"/>
        <bgColor indexed="64"/>
      </patternFill>
    </fill>
    <fill>
      <patternFill patternType="solid">
        <fgColor indexed="22"/>
        <bgColor indexed="64"/>
      </patternFill>
    </fill>
    <fill>
      <patternFill patternType="lightUp"/>
    </fill>
    <fill>
      <patternFill patternType="solid">
        <fgColor theme="8" tint="-0.499984740745262"/>
        <bgColor indexed="64"/>
      </patternFill>
    </fill>
    <fill>
      <patternFill patternType="solid">
        <fgColor theme="6"/>
        <bgColor indexed="64"/>
      </patternFill>
    </fill>
    <fill>
      <patternFill patternType="solid">
        <fgColor theme="8"/>
        <bgColor indexed="64"/>
      </patternFill>
    </fill>
    <fill>
      <patternFill patternType="solid">
        <fgColor rgb="FFA3C751"/>
        <bgColor indexed="64"/>
      </patternFill>
    </fill>
    <fill>
      <patternFill patternType="solid">
        <fgColor theme="8" tint="-0.249977111117893"/>
        <bgColor indexed="64"/>
      </patternFill>
    </fill>
    <fill>
      <patternFill patternType="solid">
        <fgColor theme="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39997558519241921"/>
        <bgColor indexed="64"/>
      </patternFill>
    </fill>
  </fills>
  <borders count="7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right style="thin">
        <color auto="1"/>
      </right>
      <top/>
      <bottom/>
      <diagonal/>
    </border>
    <border>
      <left/>
      <right/>
      <top style="thin">
        <color theme="8"/>
      </top>
      <bottom style="thin">
        <color theme="8"/>
      </bottom>
      <diagonal/>
    </border>
    <border>
      <left/>
      <right style="thin">
        <color theme="8"/>
      </right>
      <top style="thin">
        <color theme="8"/>
      </top>
      <bottom style="thin">
        <color theme="8"/>
      </bottom>
      <diagonal/>
    </border>
    <border>
      <left style="medium">
        <color indexed="64"/>
      </left>
      <right style="thin">
        <color theme="8"/>
      </right>
      <top/>
      <bottom/>
      <diagonal/>
    </border>
    <border>
      <left style="thin">
        <color theme="8"/>
      </left>
      <right/>
      <top style="thin">
        <color theme="8"/>
      </top>
      <bottom style="thin">
        <color theme="8"/>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right/>
      <top/>
      <bottom style="thin">
        <color theme="8"/>
      </bottom>
      <diagonal/>
    </border>
    <border>
      <left style="thin">
        <color theme="8"/>
      </left>
      <right/>
      <top/>
      <bottom style="thin">
        <color theme="8"/>
      </bottom>
      <diagonal/>
    </border>
    <border>
      <left/>
      <right style="thin">
        <color theme="8"/>
      </right>
      <top/>
      <bottom style="thin">
        <color theme="8"/>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right/>
      <top style="medium">
        <color theme="0" tint="-0.249977111117893"/>
      </top>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top style="thin">
        <color theme="0" tint="-0.249977111117893"/>
      </top>
      <bottom style="medium">
        <color theme="0" tint="-0.249977111117893"/>
      </bottom>
      <diagonal/>
    </border>
    <border>
      <left/>
      <right/>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top style="medium">
        <color theme="0" tint="-0.249977111117893"/>
      </top>
      <bottom/>
      <diagonal/>
    </border>
    <border>
      <left/>
      <right style="thin">
        <color auto="1"/>
      </right>
      <top style="medium">
        <color theme="0" tint="-0.249977111117893"/>
      </top>
      <bottom/>
      <diagonal/>
    </border>
    <border>
      <left style="medium">
        <color theme="0" tint="-0.249977111117893"/>
      </left>
      <right/>
      <top/>
      <bottom/>
      <diagonal/>
    </border>
    <border>
      <left style="thin">
        <color auto="1"/>
      </left>
      <right style="medium">
        <color theme="0" tint="-0.249977111117893"/>
      </right>
      <top/>
      <bottom/>
      <diagonal/>
    </border>
    <border>
      <left style="thin">
        <color theme="0" tint="-0.249977111117893"/>
      </left>
      <right/>
      <top style="medium">
        <color theme="0" tint="-0.249977111117893"/>
      </top>
      <bottom style="thin">
        <color theme="0" tint="-0.249977111117893"/>
      </bottom>
      <diagonal/>
    </border>
    <border>
      <left/>
      <right style="thin">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bottom style="thin">
        <color theme="0" tint="-0.249977111117893"/>
      </bottom>
      <diagonal/>
    </border>
    <border>
      <left/>
      <right style="thin">
        <color theme="0" tint="-0.249977111117893"/>
      </right>
      <top/>
      <bottom style="medium">
        <color theme="0" tint="-0.249977111117893"/>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medium">
        <color theme="0" tint="-0.249977111117893"/>
      </bottom>
      <diagonal/>
    </border>
    <border>
      <left/>
      <right style="thin">
        <color theme="0" tint="-0.249977111117893"/>
      </right>
      <top style="thin">
        <color theme="0" tint="-0.249977111117893"/>
      </top>
      <bottom/>
      <diagonal/>
    </border>
    <border>
      <left/>
      <right/>
      <top style="thin">
        <color theme="0" tint="-0.249977111117893"/>
      </top>
      <bottom/>
      <diagonal/>
    </border>
    <border>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medium">
        <color theme="0" tint="-0.249977111117893"/>
      </bottom>
      <diagonal/>
    </border>
    <border>
      <left style="medium">
        <color theme="0" tint="-0.249977111117893"/>
      </left>
      <right style="thin">
        <color theme="0" tint="-0.249977111117893"/>
      </right>
      <top style="thin">
        <color theme="0" tint="-0.249977111117893"/>
      </top>
      <bottom/>
      <diagonal/>
    </border>
    <border>
      <left style="medium">
        <color theme="0" tint="-0.249977111117893"/>
      </left>
      <right style="thin">
        <color theme="0" tint="-0.249977111117893"/>
      </right>
      <top/>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style="thin">
        <color theme="0" tint="-0.249977111117893"/>
      </top>
      <bottom/>
      <diagonal/>
    </border>
    <border>
      <left style="thin">
        <color rgb="FFBFBFBF"/>
      </left>
      <right style="thin">
        <color rgb="FFBFBFBF"/>
      </right>
      <top style="thin">
        <color rgb="FFBFBFBF"/>
      </top>
      <bottom style="thin">
        <color rgb="FFBFBFBF"/>
      </bottom>
      <diagonal/>
    </border>
    <border>
      <left style="thin">
        <color theme="0" tint="-0.249977111117893"/>
      </left>
      <right/>
      <top/>
      <bottom style="thin">
        <color theme="0" tint="-0.249977111117893"/>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top/>
      <bottom/>
      <diagonal/>
    </border>
    <border>
      <left style="thin">
        <color indexed="64"/>
      </left>
      <right/>
      <top style="thin">
        <color indexed="64"/>
      </top>
      <bottom/>
      <diagonal/>
    </border>
  </borders>
  <cellStyleXfs count="5">
    <xf numFmtId="0" fontId="0" fillId="0" borderId="0"/>
    <xf numFmtId="0" fontId="1" fillId="0" borderId="0">
      <alignment vertical="center"/>
    </xf>
    <xf numFmtId="0" fontId="4" fillId="0" borderId="0" applyNumberFormat="0" applyFill="0" applyBorder="0" applyAlignment="0" applyProtection="0">
      <alignment vertical="top"/>
      <protection locked="0"/>
    </xf>
    <xf numFmtId="0" fontId="7" fillId="0" borderId="0" applyNumberFormat="0" applyFill="0" applyBorder="0" applyAlignment="0" applyProtection="0"/>
    <xf numFmtId="9" fontId="51" fillId="0" borderId="0" applyFont="0" applyFill="0" applyBorder="0" applyAlignment="0" applyProtection="0"/>
  </cellStyleXfs>
  <cellXfs count="503">
    <xf numFmtId="0" fontId="0" fillId="0" borderId="0" xfId="0"/>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horizontal="center" vertical="center"/>
    </xf>
    <xf numFmtId="0" fontId="13" fillId="3" borderId="7" xfId="0" applyFont="1" applyFill="1" applyBorder="1" applyAlignment="1">
      <alignment vertical="center"/>
    </xf>
    <xf numFmtId="0" fontId="13" fillId="3" borderId="8" xfId="0" applyFont="1" applyFill="1" applyBorder="1" applyAlignment="1">
      <alignment vertical="center"/>
    </xf>
    <xf numFmtId="0" fontId="13" fillId="3" borderId="0" xfId="0" applyFont="1" applyFill="1" applyAlignment="1">
      <alignment vertical="center"/>
    </xf>
    <xf numFmtId="0" fontId="13" fillId="3" borderId="9" xfId="0" applyFont="1" applyFill="1" applyBorder="1" applyAlignment="1">
      <alignment vertical="center"/>
    </xf>
    <xf numFmtId="0" fontId="15" fillId="3" borderId="8" xfId="0" applyFont="1" applyFill="1" applyBorder="1" applyAlignment="1">
      <alignment vertical="center"/>
    </xf>
    <xf numFmtId="0" fontId="13" fillId="3" borderId="10" xfId="0" applyFont="1" applyFill="1" applyBorder="1" applyAlignment="1">
      <alignment vertical="center"/>
    </xf>
    <xf numFmtId="0" fontId="13" fillId="3" borderId="11" xfId="0" applyFont="1" applyFill="1" applyBorder="1" applyAlignment="1">
      <alignment vertical="center"/>
    </xf>
    <xf numFmtId="0" fontId="13" fillId="3" borderId="12" xfId="0" applyFont="1" applyFill="1" applyBorder="1" applyAlignment="1">
      <alignment vertical="center"/>
    </xf>
    <xf numFmtId="0" fontId="13" fillId="3" borderId="5" xfId="0" applyFont="1" applyFill="1" applyBorder="1" applyAlignment="1">
      <alignment vertical="center"/>
    </xf>
    <xf numFmtId="0" fontId="13" fillId="3" borderId="6" xfId="0" applyFont="1" applyFill="1" applyBorder="1" applyAlignment="1">
      <alignment vertical="center"/>
    </xf>
    <xf numFmtId="0" fontId="15" fillId="3" borderId="8" xfId="0" applyFont="1" applyFill="1" applyBorder="1" applyAlignment="1">
      <alignment vertical="center" wrapText="1"/>
    </xf>
    <xf numFmtId="0" fontId="13" fillId="3" borderId="15" xfId="0" applyFont="1" applyFill="1" applyBorder="1" applyAlignment="1">
      <alignment vertical="center"/>
    </xf>
    <xf numFmtId="0" fontId="15" fillId="3" borderId="17" xfId="0" applyFont="1" applyFill="1" applyBorder="1" applyAlignment="1">
      <alignment vertical="center" wrapText="1"/>
    </xf>
    <xf numFmtId="0" fontId="18" fillId="8" borderId="0" xfId="3" applyFont="1" applyFill="1" applyAlignment="1">
      <alignment vertical="top" wrapText="1"/>
    </xf>
    <xf numFmtId="0" fontId="19" fillId="8" borderId="0" xfId="3" applyFont="1" applyFill="1" applyAlignment="1">
      <alignment vertical="top"/>
    </xf>
    <xf numFmtId="14" fontId="19" fillId="8" borderId="0" xfId="3" applyNumberFormat="1" applyFont="1" applyFill="1" applyAlignment="1">
      <alignment vertical="top"/>
    </xf>
    <xf numFmtId="0" fontId="23" fillId="5" borderId="1" xfId="0" applyFont="1" applyFill="1" applyBorder="1" applyAlignment="1">
      <alignment horizontal="left" vertical="center" wrapText="1"/>
    </xf>
    <xf numFmtId="0" fontId="23"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2" fillId="0" borderId="0" xfId="0" applyFont="1" applyAlignment="1">
      <alignment horizontal="left" vertical="center" wrapText="1"/>
    </xf>
    <xf numFmtId="0" fontId="22" fillId="5" borderId="1" xfId="0" applyFont="1" applyFill="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29" fillId="0" borderId="0" xfId="0" applyFont="1" applyAlignment="1">
      <alignment vertical="center" wrapText="1"/>
    </xf>
    <xf numFmtId="0" fontId="12" fillId="0" borderId="0" xfId="0" applyFont="1" applyAlignment="1">
      <alignment vertical="center" wrapText="1"/>
    </xf>
    <xf numFmtId="49" fontId="32" fillId="8" borderId="0" xfId="0" applyNumberFormat="1" applyFont="1" applyFill="1" applyAlignment="1">
      <alignment vertical="top"/>
    </xf>
    <xf numFmtId="0" fontId="20" fillId="0" borderId="0" xfId="0" applyFont="1" applyAlignment="1">
      <alignment vertical="center"/>
    </xf>
    <xf numFmtId="0" fontId="29" fillId="0" borderId="0" xfId="0" applyFont="1" applyAlignment="1">
      <alignment vertical="center"/>
    </xf>
    <xf numFmtId="0" fontId="23" fillId="5" borderId="13" xfId="0" applyFont="1" applyFill="1" applyBorder="1" applyAlignment="1">
      <alignment horizontal="left" vertical="center" wrapText="1"/>
    </xf>
    <xf numFmtId="0" fontId="23" fillId="5" borderId="13" xfId="0" applyFont="1" applyFill="1" applyBorder="1" applyAlignment="1">
      <alignment horizontal="center" vertical="center" wrapText="1"/>
    </xf>
    <xf numFmtId="0" fontId="12" fillId="5" borderId="13" xfId="0" applyFont="1" applyFill="1" applyBorder="1" applyAlignment="1">
      <alignment horizontal="left" vertical="center" wrapText="1"/>
    </xf>
    <xf numFmtId="0" fontId="29" fillId="0" borderId="0" xfId="0" applyFont="1" applyAlignment="1">
      <alignment horizontal="center" vertical="center"/>
    </xf>
    <xf numFmtId="0" fontId="29" fillId="0" borderId="0" xfId="0" applyFont="1" applyAlignment="1" applyProtection="1">
      <alignment vertical="center"/>
      <protection locked="0"/>
    </xf>
    <xf numFmtId="0" fontId="20" fillId="0" borderId="0" xfId="0" applyFont="1" applyAlignment="1" applyProtection="1">
      <alignment vertical="center"/>
      <protection locked="0"/>
    </xf>
    <xf numFmtId="0" fontId="29"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28" fillId="0" borderId="0" xfId="0" applyFont="1" applyAlignment="1" applyProtection="1">
      <alignment horizontal="left" vertical="center" wrapText="1"/>
      <protection locked="0"/>
    </xf>
    <xf numFmtId="0" fontId="22" fillId="5" borderId="13" xfId="0" applyFont="1" applyFill="1" applyBorder="1" applyAlignment="1">
      <alignment horizontal="left" vertical="center" wrapText="1"/>
    </xf>
    <xf numFmtId="0" fontId="29" fillId="0" borderId="0" xfId="0" applyFont="1"/>
    <xf numFmtId="0" fontId="29" fillId="0" borderId="0" xfId="0" applyFont="1" applyAlignment="1">
      <alignment horizontal="center"/>
    </xf>
    <xf numFmtId="0" fontId="22" fillId="5" borderId="4" xfId="0" applyFont="1" applyFill="1" applyBorder="1" applyAlignment="1">
      <alignment horizontal="left" vertical="center" wrapText="1"/>
    </xf>
    <xf numFmtId="0" fontId="22" fillId="5" borderId="2" xfId="0" applyFont="1" applyFill="1" applyBorder="1" applyAlignment="1">
      <alignment horizontal="left" vertical="center" wrapText="1"/>
    </xf>
    <xf numFmtId="0" fontId="22" fillId="10" borderId="25" xfId="0" applyFont="1" applyFill="1" applyBorder="1" applyAlignment="1">
      <alignment horizontal="center" vertical="center" wrapText="1"/>
    </xf>
    <xf numFmtId="0" fontId="22" fillId="10" borderId="25" xfId="0" applyFont="1" applyFill="1" applyBorder="1" applyAlignment="1">
      <alignment horizontal="center" vertical="center"/>
    </xf>
    <xf numFmtId="49" fontId="21" fillId="5" borderId="25" xfId="0" applyNumberFormat="1" applyFont="1" applyFill="1" applyBorder="1" applyAlignment="1">
      <alignment horizontal="center" vertical="center" wrapText="1"/>
    </xf>
    <xf numFmtId="0" fontId="22" fillId="9" borderId="25" xfId="0" applyFont="1" applyFill="1" applyBorder="1" applyAlignment="1">
      <alignment horizontal="center" vertical="center" wrapText="1"/>
    </xf>
    <xf numFmtId="164" fontId="22" fillId="9" borderId="25" xfId="0" applyNumberFormat="1" applyFont="1" applyFill="1" applyBorder="1" applyAlignment="1">
      <alignment horizontal="center" vertical="center" wrapText="1"/>
    </xf>
    <xf numFmtId="0" fontId="22" fillId="5" borderId="25" xfId="0" applyFont="1" applyFill="1" applyBorder="1" applyAlignment="1">
      <alignment horizontal="center" vertical="center" wrapText="1"/>
    </xf>
    <xf numFmtId="0" fontId="39" fillId="0" borderId="25" xfId="0" applyFont="1" applyBorder="1" applyAlignment="1">
      <alignment horizontal="center" vertical="center" wrapText="1"/>
    </xf>
    <xf numFmtId="0" fontId="28" fillId="5" borderId="25" xfId="0" applyFont="1" applyFill="1" applyBorder="1" applyAlignment="1">
      <alignment horizontal="left" vertical="center" wrapText="1"/>
    </xf>
    <xf numFmtId="0" fontId="20" fillId="0" borderId="25" xfId="0" applyFont="1" applyBorder="1" applyAlignment="1">
      <alignment horizontal="left" vertical="center" wrapText="1"/>
    </xf>
    <xf numFmtId="14" fontId="20" fillId="0" borderId="25" xfId="0" applyNumberFormat="1" applyFont="1" applyBorder="1" applyAlignment="1">
      <alignment horizontal="left" vertical="center" wrapText="1"/>
    </xf>
    <xf numFmtId="164" fontId="20" fillId="0" borderId="25" xfId="0" applyNumberFormat="1" applyFont="1" applyBorder="1" applyAlignment="1">
      <alignment horizontal="left" vertical="center" wrapText="1"/>
    </xf>
    <xf numFmtId="0" fontId="29" fillId="5" borderId="25" xfId="0" applyFont="1" applyFill="1" applyBorder="1" applyAlignment="1">
      <alignment horizontal="left" vertical="center" wrapText="1"/>
    </xf>
    <xf numFmtId="0" fontId="22" fillId="10" borderId="26" xfId="0" applyFont="1" applyFill="1" applyBorder="1" applyAlignment="1">
      <alignment horizontal="center" vertical="center" wrapText="1"/>
    </xf>
    <xf numFmtId="0" fontId="39" fillId="0" borderId="26" xfId="0" applyFont="1" applyBorder="1" applyAlignment="1">
      <alignment horizontal="left" vertical="center" wrapText="1"/>
    </xf>
    <xf numFmtId="0" fontId="22" fillId="9" borderId="27" xfId="0" applyFont="1" applyFill="1" applyBorder="1" applyAlignment="1">
      <alignment horizontal="center" vertical="center" wrapText="1"/>
    </xf>
    <xf numFmtId="0" fontId="20" fillId="0" borderId="27" xfId="0" applyFont="1" applyBorder="1" applyAlignment="1">
      <alignment horizontal="left" vertical="center" wrapText="1"/>
    </xf>
    <xf numFmtId="0" fontId="22" fillId="5" borderId="0" xfId="0" applyFont="1" applyFill="1" applyAlignment="1">
      <alignment horizontal="left" vertical="center" wrapText="1"/>
    </xf>
    <xf numFmtId="49" fontId="21" fillId="5" borderId="0" xfId="0" applyNumberFormat="1" applyFont="1" applyFill="1" applyAlignment="1">
      <alignment horizontal="center" vertical="center" wrapText="1"/>
    </xf>
    <xf numFmtId="0" fontId="28" fillId="5" borderId="0" xfId="0" applyFont="1" applyFill="1" applyAlignment="1">
      <alignment horizontal="left" vertical="center" wrapText="1"/>
    </xf>
    <xf numFmtId="0" fontId="22" fillId="9" borderId="26" xfId="0" applyFont="1" applyFill="1" applyBorder="1" applyAlignment="1">
      <alignment horizontal="center" vertical="center" wrapText="1"/>
    </xf>
    <xf numFmtId="0" fontId="20" fillId="0" borderId="26" xfId="0" applyFont="1" applyBorder="1" applyAlignment="1">
      <alignment horizontal="left" vertical="center" wrapText="1"/>
    </xf>
    <xf numFmtId="0" fontId="22" fillId="5" borderId="0" xfId="0" applyFont="1" applyFill="1" applyAlignment="1">
      <alignment horizontal="center" vertical="center" wrapText="1"/>
    </xf>
    <xf numFmtId="0" fontId="29" fillId="5" borderId="0" xfId="0" applyFont="1" applyFill="1" applyAlignment="1">
      <alignment horizontal="left" vertical="center" wrapText="1"/>
    </xf>
    <xf numFmtId="49" fontId="37" fillId="10" borderId="25" xfId="0" applyNumberFormat="1" applyFont="1" applyFill="1" applyBorder="1" applyAlignment="1">
      <alignment horizontal="center" vertical="center" wrapText="1"/>
    </xf>
    <xf numFmtId="49" fontId="37" fillId="10" borderId="25" xfId="0" applyNumberFormat="1" applyFont="1" applyFill="1" applyBorder="1" applyAlignment="1">
      <alignment horizontal="center" vertical="center"/>
    </xf>
    <xf numFmtId="0" fontId="37" fillId="10" borderId="25" xfId="0" applyFont="1" applyFill="1" applyBorder="1" applyAlignment="1">
      <alignment horizontal="center" vertical="center" wrapText="1"/>
    </xf>
    <xf numFmtId="0" fontId="37" fillId="10" borderId="25" xfId="0" applyFont="1" applyFill="1" applyBorder="1" applyAlignment="1">
      <alignment horizontal="center" vertical="center"/>
    </xf>
    <xf numFmtId="0" fontId="21" fillId="10" borderId="25" xfId="0" applyFont="1" applyFill="1" applyBorder="1" applyAlignment="1">
      <alignment horizontal="center" vertical="center" wrapText="1"/>
    </xf>
    <xf numFmtId="0" fontId="10" fillId="0" borderId="25" xfId="0" applyFont="1" applyBorder="1"/>
    <xf numFmtId="0" fontId="10" fillId="0" borderId="25" xfId="0" applyFont="1" applyBorder="1" applyAlignment="1">
      <alignment horizontal="center" vertical="center"/>
    </xf>
    <xf numFmtId="0" fontId="5" fillId="0" borderId="25" xfId="0" applyFont="1" applyBorder="1" applyAlignment="1">
      <alignment horizontal="left" vertical="center" wrapText="1"/>
    </xf>
    <xf numFmtId="14" fontId="5" fillId="0" borderId="25" xfId="0" applyNumberFormat="1" applyFont="1" applyBorder="1" applyAlignment="1">
      <alignment horizontal="left" vertical="center" wrapText="1"/>
    </xf>
    <xf numFmtId="164" fontId="5" fillId="0" borderId="25" xfId="0" applyNumberFormat="1" applyFont="1" applyBorder="1" applyAlignment="1">
      <alignment horizontal="left" vertical="center" wrapText="1"/>
    </xf>
    <xf numFmtId="0" fontId="10" fillId="0" borderId="25" xfId="0" applyFont="1" applyBorder="1" applyAlignment="1">
      <alignment vertical="center"/>
    </xf>
    <xf numFmtId="0" fontId="10" fillId="0" borderId="25" xfId="0" applyFont="1" applyBorder="1" applyAlignment="1">
      <alignment horizontal="center"/>
    </xf>
    <xf numFmtId="0" fontId="21" fillId="10" borderId="26" xfId="0" applyFont="1" applyFill="1" applyBorder="1" applyAlignment="1">
      <alignment horizontal="center" vertical="center" wrapText="1"/>
    </xf>
    <xf numFmtId="0" fontId="10" fillId="0" borderId="26" xfId="0" applyFont="1" applyBorder="1"/>
    <xf numFmtId="0" fontId="5" fillId="0" borderId="27" xfId="0" applyFont="1" applyBorder="1" applyAlignment="1">
      <alignment horizontal="left" vertical="center" wrapText="1"/>
    </xf>
    <xf numFmtId="0" fontId="10" fillId="0" borderId="27" xfId="0" applyFont="1" applyBorder="1" applyAlignment="1">
      <alignment vertical="center"/>
    </xf>
    <xf numFmtId="0" fontId="3" fillId="5" borderId="0" xfId="0" applyFont="1" applyFill="1" applyAlignment="1">
      <alignment horizontal="left" vertical="center" wrapText="1"/>
    </xf>
    <xf numFmtId="49" fontId="2" fillId="5" borderId="0" xfId="0" applyNumberFormat="1" applyFont="1" applyFill="1" applyAlignment="1">
      <alignment horizontal="center" vertical="center" wrapText="1"/>
    </xf>
    <xf numFmtId="0" fontId="6" fillId="5" borderId="0" xfId="0" applyFont="1" applyFill="1" applyAlignment="1">
      <alignment horizontal="left" vertical="center" wrapText="1"/>
    </xf>
    <xf numFmtId="0" fontId="10" fillId="0" borderId="0" xfId="0" applyFont="1" applyAlignment="1">
      <alignment vertical="center"/>
    </xf>
    <xf numFmtId="0" fontId="5" fillId="0" borderId="26" xfId="0" applyFont="1" applyBorder="1" applyAlignment="1">
      <alignment horizontal="left" vertical="center" wrapText="1"/>
    </xf>
    <xf numFmtId="0" fontId="10" fillId="0" borderId="26" xfId="0" applyFont="1" applyBorder="1" applyAlignment="1">
      <alignment vertical="center"/>
    </xf>
    <xf numFmtId="0" fontId="9" fillId="5" borderId="0" xfId="0" applyFont="1" applyFill="1" applyAlignment="1">
      <alignment horizontal="left" vertical="center" wrapText="1"/>
    </xf>
    <xf numFmtId="0" fontId="9" fillId="5" borderId="0" xfId="0" applyFont="1" applyFill="1" applyAlignment="1">
      <alignment horizontal="center" vertical="center" wrapText="1"/>
    </xf>
    <xf numFmtId="0" fontId="10" fillId="5" borderId="0" xfId="0" applyFont="1" applyFill="1" applyAlignment="1">
      <alignment horizontal="left" vertical="center" wrapText="1"/>
    </xf>
    <xf numFmtId="0" fontId="23" fillId="5" borderId="0" xfId="0" applyFont="1" applyFill="1" applyAlignment="1">
      <alignment horizontal="left" vertical="center" wrapText="1"/>
    </xf>
    <xf numFmtId="0" fontId="12" fillId="0" borderId="0" xfId="0" applyFont="1"/>
    <xf numFmtId="0" fontId="23" fillId="5" borderId="0" xfId="0" applyFont="1" applyFill="1" applyAlignment="1">
      <alignment horizontal="center" vertical="center" wrapText="1"/>
    </xf>
    <xf numFmtId="0" fontId="12" fillId="5" borderId="0" xfId="0" applyFont="1" applyFill="1" applyAlignment="1">
      <alignment horizontal="left" vertical="center" wrapText="1"/>
    </xf>
    <xf numFmtId="0" fontId="22" fillId="5" borderId="25" xfId="0" applyFont="1" applyFill="1" applyBorder="1" applyAlignment="1">
      <alignment horizontal="left" vertical="center" wrapText="1"/>
    </xf>
    <xf numFmtId="0" fontId="23" fillId="5" borderId="25" xfId="0" applyFont="1" applyFill="1" applyBorder="1" applyAlignment="1">
      <alignment horizontal="left" vertical="center" wrapText="1"/>
    </xf>
    <xf numFmtId="0" fontId="12" fillId="0" borderId="25" xfId="0" applyFont="1" applyBorder="1"/>
    <xf numFmtId="0" fontId="42" fillId="8" borderId="25"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41" fillId="0" borderId="25" xfId="0" applyFont="1" applyBorder="1" applyAlignment="1">
      <alignment horizontal="center" vertical="center" wrapText="1"/>
    </xf>
    <xf numFmtId="0" fontId="41" fillId="0" borderId="25" xfId="0" applyFont="1" applyBorder="1" applyAlignment="1">
      <alignment vertical="center" wrapText="1"/>
    </xf>
    <xf numFmtId="0" fontId="12" fillId="5" borderId="25" xfId="0" applyFont="1" applyFill="1" applyBorder="1" applyAlignment="1">
      <alignment horizontal="left" vertical="center" wrapText="1"/>
    </xf>
    <xf numFmtId="0" fontId="12" fillId="0" borderId="25" xfId="0" applyFont="1" applyBorder="1" applyAlignment="1">
      <alignment vertical="center"/>
    </xf>
    <xf numFmtId="0" fontId="41" fillId="0" borderId="26" xfId="0" applyFont="1" applyBorder="1" applyAlignment="1">
      <alignment horizontal="center" vertical="center" wrapText="1"/>
    </xf>
    <xf numFmtId="0" fontId="12" fillId="0" borderId="26" xfId="0" applyFont="1" applyBorder="1"/>
    <xf numFmtId="0" fontId="12" fillId="0" borderId="27" xfId="0" applyFont="1" applyBorder="1" applyAlignment="1">
      <alignment vertical="center"/>
    </xf>
    <xf numFmtId="0" fontId="12" fillId="0" borderId="26" xfId="0" applyFont="1" applyBorder="1" applyAlignment="1">
      <alignment vertical="center"/>
    </xf>
    <xf numFmtId="0" fontId="10" fillId="0" borderId="28" xfId="0" applyFont="1" applyBorder="1"/>
    <xf numFmtId="0" fontId="10" fillId="0" borderId="0" xfId="0" applyFont="1"/>
    <xf numFmtId="0" fontId="10" fillId="0" borderId="0" xfId="0" applyFont="1" applyAlignment="1">
      <alignment horizontal="center"/>
    </xf>
    <xf numFmtId="0" fontId="3" fillId="5" borderId="31" xfId="0" applyFont="1" applyFill="1" applyBorder="1" applyAlignment="1">
      <alignment horizontal="left" vertical="center" wrapText="1"/>
    </xf>
    <xf numFmtId="0" fontId="9" fillId="5" borderId="31" xfId="0" applyFont="1" applyFill="1" applyBorder="1" applyAlignment="1">
      <alignment horizontal="left" vertical="center" wrapText="1"/>
    </xf>
    <xf numFmtId="49" fontId="37" fillId="10" borderId="33" xfId="0" applyNumberFormat="1" applyFont="1" applyFill="1" applyBorder="1" applyAlignment="1">
      <alignment horizontal="center" vertical="center" wrapText="1"/>
    </xf>
    <xf numFmtId="0" fontId="22" fillId="9" borderId="34" xfId="0" applyFont="1" applyFill="1" applyBorder="1" applyAlignment="1">
      <alignment horizontal="center" vertical="center" wrapText="1"/>
    </xf>
    <xf numFmtId="0" fontId="5" fillId="0" borderId="34" xfId="0" applyFont="1" applyBorder="1" applyAlignment="1">
      <alignment horizontal="left" vertical="center" wrapText="1"/>
    </xf>
    <xf numFmtId="0" fontId="39" fillId="0" borderId="36" xfId="0" applyFont="1" applyBorder="1" applyAlignment="1">
      <alignment horizontal="center" vertical="center" wrapText="1"/>
    </xf>
    <xf numFmtId="0" fontId="39" fillId="0" borderId="37" xfId="0" applyFont="1" applyBorder="1" applyAlignment="1">
      <alignment horizontal="left" vertical="center" wrapText="1"/>
    </xf>
    <xf numFmtId="0" fontId="6" fillId="5" borderId="38" xfId="0" applyFont="1" applyFill="1" applyBorder="1" applyAlignment="1">
      <alignment horizontal="left" vertical="center" wrapText="1"/>
    </xf>
    <xf numFmtId="0" fontId="5" fillId="0" borderId="39" xfId="0" applyFont="1" applyBorder="1" applyAlignment="1">
      <alignment horizontal="left" vertical="center" wrapText="1"/>
    </xf>
    <xf numFmtId="0" fontId="5" fillId="0" borderId="36" xfId="0" applyFont="1" applyBorder="1" applyAlignment="1">
      <alignment horizontal="left" vertical="center" wrapText="1"/>
    </xf>
    <xf numFmtId="14" fontId="5" fillId="0" borderId="36" xfId="0" applyNumberFormat="1" applyFont="1" applyBorder="1" applyAlignment="1">
      <alignment horizontal="left" vertical="center" wrapText="1"/>
    </xf>
    <xf numFmtId="164" fontId="5" fillId="0" borderId="36" xfId="0" applyNumberFormat="1" applyFont="1" applyBorder="1" applyAlignment="1">
      <alignment horizontal="left" vertical="center" wrapText="1"/>
    </xf>
    <xf numFmtId="0" fontId="5" fillId="0" borderId="37" xfId="0" applyFont="1" applyBorder="1" applyAlignment="1">
      <alignment horizontal="left" vertical="center" wrapText="1"/>
    </xf>
    <xf numFmtId="0" fontId="10" fillId="5" borderId="38" xfId="0" applyFont="1" applyFill="1" applyBorder="1" applyAlignment="1">
      <alignment horizontal="left" vertical="center" wrapText="1"/>
    </xf>
    <xf numFmtId="0" fontId="5" fillId="0" borderId="40" xfId="0" applyFont="1" applyBorder="1" applyAlignment="1">
      <alignment horizontal="left" vertical="center" wrapText="1"/>
    </xf>
    <xf numFmtId="0" fontId="22" fillId="5" borderId="27" xfId="0" applyFont="1" applyFill="1" applyBorder="1" applyAlignment="1">
      <alignment horizontal="center" vertical="center" wrapText="1"/>
    </xf>
    <xf numFmtId="0" fontId="29" fillId="5" borderId="27" xfId="0" applyFont="1" applyFill="1" applyBorder="1" applyAlignment="1">
      <alignment horizontal="left" vertical="center" wrapText="1"/>
    </xf>
    <xf numFmtId="0" fontId="22" fillId="5" borderId="31" xfId="0" applyFont="1" applyFill="1" applyBorder="1" applyAlignment="1">
      <alignment horizontal="left" vertical="center" wrapText="1"/>
    </xf>
    <xf numFmtId="0" fontId="22" fillId="10" borderId="33" xfId="0" applyFont="1" applyFill="1" applyBorder="1" applyAlignment="1">
      <alignment horizontal="center" vertical="center" wrapText="1"/>
    </xf>
    <xf numFmtId="0" fontId="20" fillId="0" borderId="34" xfId="0" applyFont="1" applyBorder="1" applyAlignment="1">
      <alignment horizontal="left" vertical="center" wrapText="1"/>
    </xf>
    <xf numFmtId="0" fontId="28" fillId="5" borderId="38" xfId="0" applyFont="1" applyFill="1" applyBorder="1" applyAlignment="1">
      <alignment horizontal="left" vertical="center" wrapText="1"/>
    </xf>
    <xf numFmtId="0" fontId="20" fillId="0" borderId="39" xfId="0" applyFont="1" applyBorder="1" applyAlignment="1">
      <alignment horizontal="left" vertical="center" wrapText="1"/>
    </xf>
    <xf numFmtId="0" fontId="20" fillId="0" borderId="36" xfId="0" applyFont="1" applyBorder="1" applyAlignment="1">
      <alignment horizontal="left" vertical="center" wrapText="1"/>
    </xf>
    <xf numFmtId="14" fontId="20" fillId="0" borderId="36" xfId="0" applyNumberFormat="1" applyFont="1" applyBorder="1" applyAlignment="1">
      <alignment horizontal="left" vertical="center" wrapText="1"/>
    </xf>
    <xf numFmtId="164" fontId="20" fillId="0" borderId="36" xfId="0" applyNumberFormat="1" applyFont="1" applyBorder="1" applyAlignment="1">
      <alignment horizontal="left" vertical="center" wrapText="1"/>
    </xf>
    <xf numFmtId="0" fontId="20" fillId="0" borderId="37" xfId="0" applyFont="1" applyBorder="1" applyAlignment="1">
      <alignment horizontal="left" vertical="center" wrapText="1"/>
    </xf>
    <xf numFmtId="0" fontId="29" fillId="5" borderId="38" xfId="0" applyFont="1" applyFill="1" applyBorder="1" applyAlignment="1">
      <alignment horizontal="left" vertical="center" wrapText="1"/>
    </xf>
    <xf numFmtId="0" fontId="20" fillId="0" borderId="40" xfId="0" applyFont="1" applyBorder="1" applyAlignment="1">
      <alignment horizontal="left" vertical="center" wrapText="1"/>
    </xf>
    <xf numFmtId="0" fontId="10" fillId="0" borderId="0" xfId="0" applyFont="1" applyAlignment="1">
      <alignment horizontal="center" vertical="center"/>
    </xf>
    <xf numFmtId="0" fontId="12" fillId="0" borderId="28" xfId="0" applyFont="1" applyBorder="1"/>
    <xf numFmtId="0" fontId="23" fillId="5" borderId="31" xfId="0" applyFont="1" applyFill="1" applyBorder="1" applyAlignment="1">
      <alignment horizontal="left" vertical="center" wrapText="1"/>
    </xf>
    <xf numFmtId="0" fontId="12" fillId="5" borderId="38" xfId="0" applyFont="1" applyFill="1" applyBorder="1" applyAlignment="1">
      <alignment horizontal="left" vertical="center" wrapText="1"/>
    </xf>
    <xf numFmtId="49" fontId="22" fillId="10" borderId="25" xfId="0" applyNumberFormat="1" applyFont="1" applyFill="1" applyBorder="1" applyAlignment="1" applyProtection="1">
      <alignment horizontal="center" vertical="center" wrapText="1"/>
      <protection locked="0"/>
    </xf>
    <xf numFmtId="0" fontId="22" fillId="10" borderId="25" xfId="0" applyFont="1" applyFill="1" applyBorder="1" applyAlignment="1" applyProtection="1">
      <alignment horizontal="center" vertical="center" wrapText="1"/>
      <protection locked="0"/>
    </xf>
    <xf numFmtId="49" fontId="20" fillId="0" borderId="25" xfId="0" applyNumberFormat="1" applyFont="1" applyBorder="1" applyAlignment="1" applyProtection="1">
      <alignment horizontal="center" vertical="center" wrapText="1"/>
      <protection locked="0"/>
    </xf>
    <xf numFmtId="49" fontId="20" fillId="0" borderId="25" xfId="0" applyNumberFormat="1" applyFont="1" applyBorder="1" applyAlignment="1" applyProtection="1">
      <alignment horizontal="left" vertical="center" wrapText="1"/>
      <protection locked="0"/>
    </xf>
    <xf numFmtId="0" fontId="29" fillId="0" borderId="25" xfId="0" applyFont="1" applyBorder="1" applyAlignment="1" applyProtection="1">
      <alignment horizontal="center" vertical="center" wrapText="1"/>
      <protection locked="0"/>
    </xf>
    <xf numFmtId="0" fontId="29" fillId="0" borderId="25" xfId="2" applyFont="1" applyBorder="1" applyAlignment="1" applyProtection="1">
      <alignment horizontal="center" vertical="center" wrapText="1"/>
      <protection locked="0"/>
    </xf>
    <xf numFmtId="0" fontId="20" fillId="0" borderId="25" xfId="0" applyFont="1" applyBorder="1" applyAlignment="1" applyProtection="1">
      <alignment vertical="center" wrapText="1"/>
      <protection locked="0"/>
    </xf>
    <xf numFmtId="49" fontId="20" fillId="0" borderId="25" xfId="2" applyNumberFormat="1" applyFont="1" applyBorder="1" applyAlignment="1" applyProtection="1">
      <alignment horizontal="left" vertical="center" wrapText="1"/>
      <protection locked="0"/>
    </xf>
    <xf numFmtId="0" fontId="29" fillId="0" borderId="25" xfId="0" applyFont="1" applyBorder="1" applyAlignment="1" applyProtection="1">
      <alignment vertical="center" wrapText="1"/>
      <protection locked="0"/>
    </xf>
    <xf numFmtId="0" fontId="29" fillId="0" borderId="25" xfId="2" applyNumberFormat="1" applyFont="1" applyBorder="1" applyAlignment="1" applyProtection="1">
      <alignment horizontal="center" vertical="center" wrapText="1"/>
      <protection locked="0"/>
    </xf>
    <xf numFmtId="0" fontId="20" fillId="0" borderId="25" xfId="0" applyFont="1" applyBorder="1" applyAlignment="1" applyProtection="1">
      <alignment horizontal="left" vertical="center" wrapText="1"/>
      <protection locked="0"/>
    </xf>
    <xf numFmtId="0" fontId="22" fillId="10" borderId="26" xfId="0" applyFont="1" applyFill="1" applyBorder="1" applyAlignment="1" applyProtection="1">
      <alignment horizontal="center" vertical="center" wrapText="1"/>
      <protection locked="0"/>
    </xf>
    <xf numFmtId="0" fontId="11" fillId="0" borderId="26" xfId="0" applyFont="1" applyBorder="1" applyAlignment="1" applyProtection="1">
      <alignment horizontal="left" vertical="center" wrapText="1"/>
      <protection locked="0"/>
    </xf>
    <xf numFmtId="0" fontId="29" fillId="0" borderId="26" xfId="0" applyFont="1" applyBorder="1" applyAlignment="1" applyProtection="1">
      <alignment vertical="center"/>
      <protection locked="0"/>
    </xf>
    <xf numFmtId="0" fontId="29" fillId="0" borderId="27" xfId="0" applyFont="1" applyBorder="1" applyAlignment="1" applyProtection="1">
      <alignment horizontal="center" vertical="center" wrapText="1"/>
      <protection locked="0"/>
    </xf>
    <xf numFmtId="0" fontId="29" fillId="5" borderId="0" xfId="0" applyFont="1" applyFill="1" applyAlignment="1" applyProtection="1">
      <alignment vertical="center"/>
      <protection locked="0"/>
    </xf>
    <xf numFmtId="0" fontId="22" fillId="5" borderId="0" xfId="0" applyFont="1" applyFill="1" applyAlignment="1" applyProtection="1">
      <alignment horizontal="left" vertical="center" wrapText="1"/>
      <protection locked="0"/>
    </xf>
    <xf numFmtId="49" fontId="21" fillId="5" borderId="0" xfId="0" applyNumberFormat="1" applyFont="1" applyFill="1" applyAlignment="1" applyProtection="1">
      <alignment horizontal="center" vertical="center" wrapText="1"/>
      <protection locked="0"/>
    </xf>
    <xf numFmtId="0" fontId="28" fillId="5" borderId="0" xfId="0" applyFont="1" applyFill="1" applyAlignment="1" applyProtection="1">
      <alignment horizontal="left" vertical="center" wrapText="1"/>
      <protection locked="0"/>
    </xf>
    <xf numFmtId="49" fontId="22" fillId="10" borderId="25" xfId="0" applyNumberFormat="1" applyFont="1" applyFill="1" applyBorder="1" applyAlignment="1">
      <alignment horizontal="center" vertical="center" wrapText="1"/>
    </xf>
    <xf numFmtId="49" fontId="34" fillId="0" borderId="25" xfId="0" applyNumberFormat="1" applyFont="1" applyBorder="1" applyAlignment="1">
      <alignment horizontal="center" vertical="center" wrapText="1"/>
    </xf>
    <xf numFmtId="0" fontId="34" fillId="0" borderId="25" xfId="0" applyFont="1" applyBorder="1" applyAlignment="1">
      <alignment horizontal="center" vertical="center" wrapText="1"/>
    </xf>
    <xf numFmtId="0" fontId="23" fillId="5" borderId="30" xfId="0" applyFont="1" applyFill="1" applyBorder="1" applyAlignment="1">
      <alignment horizontal="left" vertical="center" wrapText="1"/>
    </xf>
    <xf numFmtId="49" fontId="22" fillId="10" borderId="33" xfId="0" applyNumberFormat="1" applyFont="1" applyFill="1" applyBorder="1" applyAlignment="1">
      <alignment horizontal="center" vertical="center" wrapText="1"/>
    </xf>
    <xf numFmtId="0" fontId="35" fillId="0" borderId="34" xfId="0" applyFont="1" applyBorder="1" applyAlignment="1">
      <alignment horizontal="center" vertical="center" wrapText="1"/>
    </xf>
    <xf numFmtId="0" fontId="36" fillId="0" borderId="34" xfId="0" applyFont="1" applyBorder="1" applyAlignment="1">
      <alignment horizontal="center" vertical="center" wrapText="1"/>
    </xf>
    <xf numFmtId="0" fontId="12" fillId="5" borderId="36" xfId="0" applyFont="1" applyFill="1" applyBorder="1" applyAlignment="1">
      <alignment horizontal="left" vertical="center" wrapText="1"/>
    </xf>
    <xf numFmtId="49" fontId="34" fillId="0" borderId="36" xfId="0" applyNumberFormat="1" applyFont="1" applyBorder="1" applyAlignment="1">
      <alignment horizontal="center" vertical="center" wrapText="1"/>
    </xf>
    <xf numFmtId="0" fontId="34" fillId="0" borderId="36" xfId="0" applyFont="1" applyBorder="1" applyAlignment="1">
      <alignment horizontal="center" vertical="center" wrapText="1"/>
    </xf>
    <xf numFmtId="0" fontId="36" fillId="0" borderId="40" xfId="0" applyFont="1" applyBorder="1" applyAlignment="1">
      <alignment horizontal="center" vertical="center" wrapText="1"/>
    </xf>
    <xf numFmtId="0" fontId="33" fillId="0" borderId="27" xfId="0" applyFont="1" applyBorder="1" applyAlignment="1">
      <alignment horizontal="left" vertical="center" wrapText="1"/>
    </xf>
    <xf numFmtId="49" fontId="34" fillId="0" borderId="39" xfId="0" applyNumberFormat="1" applyFont="1" applyBorder="1" applyAlignment="1">
      <alignment horizontal="center" vertical="center" wrapText="1"/>
    </xf>
    <xf numFmtId="0" fontId="27" fillId="6" borderId="25" xfId="2" quotePrefix="1" applyFont="1" applyFill="1" applyBorder="1" applyAlignment="1" applyProtection="1">
      <alignment horizontal="left" vertical="center" wrapText="1"/>
    </xf>
    <xf numFmtId="0" fontId="27" fillId="6" borderId="25" xfId="2" quotePrefix="1" applyNumberFormat="1" applyFont="1" applyFill="1" applyBorder="1" applyAlignment="1" applyProtection="1">
      <alignment horizontal="center" vertical="center" wrapText="1"/>
    </xf>
    <xf numFmtId="0" fontId="20" fillId="6" borderId="25" xfId="0" applyFont="1" applyFill="1" applyBorder="1" applyAlignment="1">
      <alignment horizontal="center" vertical="center" wrapText="1"/>
    </xf>
    <xf numFmtId="0" fontId="24" fillId="6" borderId="25" xfId="2" applyNumberFormat="1" applyFont="1" applyFill="1" applyBorder="1" applyAlignment="1" applyProtection="1">
      <alignment horizontal="left" vertical="center" wrapText="1"/>
    </xf>
    <xf numFmtId="0" fontId="24" fillId="6" borderId="25" xfId="2" applyFont="1" applyFill="1" applyBorder="1" applyAlignment="1" applyProtection="1">
      <alignment horizontal="left" vertical="center" wrapText="1"/>
    </xf>
    <xf numFmtId="0" fontId="24" fillId="6" borderId="25" xfId="0" applyFont="1" applyFill="1" applyBorder="1" applyAlignment="1">
      <alignment horizontal="left" vertical="center" wrapText="1"/>
    </xf>
    <xf numFmtId="14" fontId="20" fillId="6" borderId="25" xfId="0" applyNumberFormat="1" applyFont="1" applyFill="1" applyBorder="1" applyAlignment="1">
      <alignment horizontal="left" vertical="center" wrapText="1"/>
    </xf>
    <xf numFmtId="164" fontId="24" fillId="6" borderId="25" xfId="0" applyNumberFormat="1" applyFont="1" applyFill="1" applyBorder="1" applyAlignment="1">
      <alignment horizontal="left" vertical="center" wrapText="1"/>
    </xf>
    <xf numFmtId="0" fontId="24" fillId="2" borderId="25" xfId="2" quotePrefix="1" applyFont="1" applyFill="1" applyBorder="1" applyAlignment="1" applyProtection="1">
      <alignment horizontal="left" vertical="center" wrapText="1"/>
    </xf>
    <xf numFmtId="0" fontId="27" fillId="2" borderId="25" xfId="2" quotePrefix="1" applyNumberFormat="1" applyFont="1" applyFill="1" applyBorder="1" applyAlignment="1" applyProtection="1">
      <alignment horizontal="center" vertical="center" wrapText="1"/>
    </xf>
    <xf numFmtId="0" fontId="20" fillId="2" borderId="25" xfId="0" applyFont="1" applyFill="1" applyBorder="1" applyAlignment="1">
      <alignment horizontal="center" vertical="center" wrapText="1"/>
    </xf>
    <xf numFmtId="0" fontId="24" fillId="2" borderId="25" xfId="2" applyNumberFormat="1" applyFont="1" applyFill="1" applyBorder="1" applyAlignment="1" applyProtection="1">
      <alignment horizontal="left" vertical="center" wrapText="1"/>
    </xf>
    <xf numFmtId="0" fontId="24" fillId="2" borderId="25" xfId="2" applyFont="1" applyFill="1" applyBorder="1" applyAlignment="1" applyProtection="1">
      <alignment horizontal="left" vertical="center" wrapText="1"/>
    </xf>
    <xf numFmtId="0" fontId="24" fillId="2" borderId="25" xfId="0" applyFont="1" applyFill="1" applyBorder="1" applyAlignment="1">
      <alignment horizontal="left" vertical="center" wrapText="1"/>
    </xf>
    <xf numFmtId="14" fontId="20" fillId="2" borderId="25" xfId="0" applyNumberFormat="1" applyFont="1" applyFill="1" applyBorder="1" applyAlignment="1">
      <alignment horizontal="left" vertical="center" wrapText="1"/>
    </xf>
    <xf numFmtId="164" fontId="24" fillId="2" borderId="25" xfId="0" applyNumberFormat="1" applyFont="1" applyFill="1" applyBorder="1" applyAlignment="1">
      <alignment horizontal="left" vertical="center" wrapText="1"/>
    </xf>
    <xf numFmtId="49" fontId="20" fillId="0" borderId="25" xfId="0" applyNumberFormat="1" applyFont="1" applyBorder="1" applyAlignment="1">
      <alignment horizontal="center" vertical="center" wrapText="1"/>
    </xf>
    <xf numFmtId="49" fontId="20" fillId="0" borderId="25" xfId="0" applyNumberFormat="1" applyFont="1" applyBorder="1" applyAlignment="1">
      <alignment horizontal="left" vertical="center" wrapText="1"/>
    </xf>
    <xf numFmtId="0" fontId="29" fillId="0" borderId="25" xfId="0" applyFont="1" applyBorder="1" applyAlignment="1">
      <alignment horizontal="center" vertical="center" wrapText="1"/>
    </xf>
    <xf numFmtId="0" fontId="29" fillId="0" borderId="25" xfId="0" applyFont="1" applyBorder="1" applyAlignment="1">
      <alignment horizontal="left" vertical="center" wrapText="1"/>
    </xf>
    <xf numFmtId="0" fontId="20" fillId="2" borderId="25" xfId="2" applyNumberFormat="1" applyFont="1" applyFill="1" applyBorder="1" applyAlignment="1" applyProtection="1">
      <alignment horizontal="left" vertical="center" wrapText="1"/>
    </xf>
    <xf numFmtId="0" fontId="20" fillId="2" borderId="25" xfId="2" applyFont="1" applyFill="1" applyBorder="1" applyAlignment="1" applyProtection="1">
      <alignment horizontal="left" vertical="center" wrapText="1"/>
    </xf>
    <xf numFmtId="49" fontId="29" fillId="0" borderId="25" xfId="0" applyNumberFormat="1" applyFont="1" applyBorder="1" applyAlignment="1">
      <alignment horizontal="left" vertical="center" wrapText="1"/>
    </xf>
    <xf numFmtId="0" fontId="12" fillId="2" borderId="25" xfId="0" applyFont="1" applyFill="1" applyBorder="1" applyAlignment="1">
      <alignment horizontal="center" vertical="center" wrapText="1"/>
    </xf>
    <xf numFmtId="14" fontId="12" fillId="2" borderId="25" xfId="0" applyNumberFormat="1" applyFont="1" applyFill="1" applyBorder="1" applyAlignment="1">
      <alignment horizontal="left" vertical="center" wrapText="1"/>
    </xf>
    <xf numFmtId="0" fontId="29" fillId="0" borderId="25" xfId="2" applyNumberFormat="1" applyFont="1" applyBorder="1" applyAlignment="1" applyProtection="1">
      <alignment horizontal="center" vertical="center" wrapText="1"/>
    </xf>
    <xf numFmtId="0" fontId="31" fillId="0" borderId="25" xfId="2" applyNumberFormat="1" applyFont="1" applyBorder="1" applyAlignment="1" applyProtection="1">
      <alignment horizontal="center" vertical="center" wrapText="1"/>
    </xf>
    <xf numFmtId="0" fontId="24" fillId="6" borderId="25" xfId="2" quotePrefix="1" applyFont="1" applyFill="1" applyBorder="1" applyAlignment="1" applyProtection="1">
      <alignment horizontal="left" vertical="center" wrapText="1"/>
    </xf>
    <xf numFmtId="0" fontId="20" fillId="0" borderId="25" xfId="2" quotePrefix="1" applyFont="1" applyFill="1" applyBorder="1" applyAlignment="1" applyProtection="1">
      <alignment horizontal="left" vertical="center" wrapText="1"/>
    </xf>
    <xf numFmtId="0" fontId="29" fillId="0" borderId="25" xfId="0" applyFont="1" applyBorder="1" applyAlignment="1">
      <alignment horizontal="justify" vertical="center" wrapText="1"/>
    </xf>
    <xf numFmtId="49" fontId="24" fillId="2" borderId="25" xfId="2" quotePrefix="1" applyNumberFormat="1" applyFont="1" applyFill="1" applyBorder="1" applyAlignment="1" applyProtection="1">
      <alignment horizontal="left" vertical="center" wrapText="1"/>
    </xf>
    <xf numFmtId="49" fontId="20" fillId="0" borderId="25" xfId="2" applyNumberFormat="1" applyFont="1" applyFill="1" applyBorder="1" applyAlignment="1" applyProtection="1">
      <alignment horizontal="center" vertical="center" wrapText="1"/>
    </xf>
    <xf numFmtId="0" fontId="12" fillId="6" borderId="25" xfId="0" applyFont="1" applyFill="1" applyBorder="1" applyAlignment="1">
      <alignment horizontal="center" vertical="center" wrapText="1"/>
    </xf>
    <xf numFmtId="14" fontId="12" fillId="6" borderId="25" xfId="0" applyNumberFormat="1" applyFont="1" applyFill="1" applyBorder="1" applyAlignment="1">
      <alignment horizontal="left" vertical="center" wrapText="1"/>
    </xf>
    <xf numFmtId="0" fontId="22" fillId="5" borderId="30" xfId="0" applyFont="1" applyFill="1" applyBorder="1" applyAlignment="1">
      <alignment horizontal="left" vertical="center" wrapText="1"/>
    </xf>
    <xf numFmtId="0" fontId="24" fillId="6" borderId="33" xfId="2" quotePrefix="1" applyFont="1" applyFill="1" applyBorder="1" applyAlignment="1" applyProtection="1">
      <alignment horizontal="center" vertical="center" wrapText="1"/>
    </xf>
    <xf numFmtId="0" fontId="24" fillId="6" borderId="34" xfId="0" applyFont="1" applyFill="1" applyBorder="1" applyAlignment="1">
      <alignment horizontal="left" vertical="center" wrapText="1"/>
    </xf>
    <xf numFmtId="0" fontId="24" fillId="2" borderId="33" xfId="2" quotePrefix="1" applyFont="1" applyFill="1" applyBorder="1" applyAlignment="1" applyProtection="1">
      <alignment horizontal="center" vertical="center" wrapText="1"/>
    </xf>
    <xf numFmtId="0" fontId="24" fillId="2" borderId="34" xfId="0" applyFont="1" applyFill="1" applyBorder="1" applyAlignment="1">
      <alignment horizontal="left" vertical="center" wrapText="1"/>
    </xf>
    <xf numFmtId="49" fontId="20" fillId="0" borderId="33" xfId="0" applyNumberFormat="1" applyFont="1" applyBorder="1" applyAlignment="1">
      <alignment horizontal="center" vertical="center" wrapText="1"/>
    </xf>
    <xf numFmtId="0" fontId="28" fillId="5" borderId="36" xfId="0" applyFont="1" applyFill="1" applyBorder="1" applyAlignment="1">
      <alignment horizontal="left" vertical="center" wrapText="1"/>
    </xf>
    <xf numFmtId="0" fontId="20" fillId="8" borderId="0" xfId="3" applyFont="1" applyFill="1" applyAlignment="1">
      <alignment vertical="top" wrapText="1"/>
    </xf>
    <xf numFmtId="49" fontId="22" fillId="8" borderId="0" xfId="0" applyNumberFormat="1" applyFont="1" applyFill="1" applyAlignment="1">
      <alignment vertical="center" wrapText="1"/>
    </xf>
    <xf numFmtId="49" fontId="32" fillId="8" borderId="0" xfId="0" applyNumberFormat="1" applyFont="1" applyFill="1" applyAlignment="1" applyProtection="1">
      <alignment vertical="top"/>
      <protection locked="0"/>
    </xf>
    <xf numFmtId="0" fontId="18" fillId="8" borderId="0" xfId="3" applyFont="1" applyFill="1" applyAlignment="1" applyProtection="1">
      <alignment vertical="top" wrapText="1"/>
      <protection locked="0"/>
    </xf>
    <xf numFmtId="0" fontId="19" fillId="8" borderId="0" xfId="3" applyFont="1" applyFill="1" applyAlignment="1" applyProtection="1">
      <alignment vertical="top"/>
      <protection locked="0"/>
    </xf>
    <xf numFmtId="14" fontId="19" fillId="8" borderId="0" xfId="3" applyNumberFormat="1" applyFont="1" applyFill="1" applyAlignment="1" applyProtection="1">
      <alignment vertical="top"/>
      <protection locked="0"/>
    </xf>
    <xf numFmtId="0" fontId="20" fillId="8" borderId="0" xfId="3" applyFont="1" applyFill="1" applyAlignment="1" applyProtection="1">
      <alignment vertical="top" wrapText="1"/>
      <protection locked="0"/>
    </xf>
    <xf numFmtId="0" fontId="20" fillId="0" borderId="0" xfId="3" applyFont="1" applyAlignment="1" applyProtection="1">
      <alignment vertical="top" wrapText="1"/>
      <protection locked="0"/>
    </xf>
    <xf numFmtId="0" fontId="21" fillId="8" borderId="0" xfId="3" applyFont="1" applyFill="1" applyBorder="1" applyAlignment="1" applyProtection="1">
      <alignment vertical="top"/>
      <protection locked="0"/>
    </xf>
    <xf numFmtId="14" fontId="21" fillId="8" borderId="0" xfId="3" applyNumberFormat="1" applyFont="1" applyFill="1" applyBorder="1" applyAlignment="1" applyProtection="1">
      <alignment vertical="top"/>
      <protection locked="0"/>
    </xf>
    <xf numFmtId="0" fontId="12" fillId="0" borderId="0" xfId="0" applyFont="1" applyAlignment="1" applyProtection="1">
      <alignment vertical="center"/>
      <protection locked="0"/>
    </xf>
    <xf numFmtId="0" fontId="20" fillId="0" borderId="0" xfId="3" applyFont="1" applyFill="1" applyAlignment="1" applyProtection="1">
      <alignment vertical="top" wrapText="1"/>
      <protection locked="0"/>
    </xf>
    <xf numFmtId="0" fontId="22" fillId="8" borderId="0" xfId="3" applyFont="1" applyFill="1" applyBorder="1" applyAlignment="1" applyProtection="1">
      <alignment vertical="center" wrapText="1"/>
      <protection locked="0"/>
    </xf>
    <xf numFmtId="0" fontId="20" fillId="0" borderId="0" xfId="3" applyFont="1" applyBorder="1" applyAlignment="1" applyProtection="1">
      <alignment vertical="top" wrapText="1"/>
      <protection locked="0"/>
    </xf>
    <xf numFmtId="0" fontId="20" fillId="0" borderId="49" xfId="3" applyFont="1" applyBorder="1" applyAlignment="1" applyProtection="1">
      <alignment vertical="top" wrapText="1"/>
      <protection locked="0"/>
    </xf>
    <xf numFmtId="0" fontId="22" fillId="5" borderId="0" xfId="0" applyFont="1" applyFill="1" applyAlignment="1" applyProtection="1">
      <alignment horizontal="left" vertical="top" wrapText="1"/>
      <protection locked="0"/>
    </xf>
    <xf numFmtId="0" fontId="12" fillId="5" borderId="0" xfId="0" applyFont="1" applyFill="1" applyAlignment="1" applyProtection="1">
      <alignment horizontal="left" vertical="top" wrapText="1"/>
      <protection locked="0"/>
    </xf>
    <xf numFmtId="0" fontId="23" fillId="5" borderId="0" xfId="0" applyFont="1" applyFill="1" applyAlignment="1" applyProtection="1">
      <alignment horizontal="left" vertical="center" wrapText="1"/>
      <protection locked="0"/>
    </xf>
    <xf numFmtId="0" fontId="20" fillId="0" borderId="48" xfId="3" applyFont="1" applyBorder="1" applyAlignment="1" applyProtection="1">
      <alignment vertical="top" wrapText="1"/>
      <protection locked="0"/>
    </xf>
    <xf numFmtId="0" fontId="20" fillId="0" borderId="0" xfId="3" applyFont="1" applyProtection="1">
      <protection locked="0"/>
    </xf>
    <xf numFmtId="0" fontId="22" fillId="10" borderId="47" xfId="3" applyFont="1" applyFill="1" applyBorder="1" applyAlignment="1" applyProtection="1">
      <alignment horizontal="center" vertical="center" wrapText="1"/>
      <protection locked="0"/>
    </xf>
    <xf numFmtId="49" fontId="22" fillId="10" borderId="26" xfId="0" applyNumberFormat="1" applyFont="1" applyFill="1" applyBorder="1" applyAlignment="1" applyProtection="1">
      <alignment horizontal="center" vertical="center" wrapText="1"/>
      <protection locked="0"/>
    </xf>
    <xf numFmtId="0" fontId="22" fillId="11" borderId="27" xfId="0" applyFont="1" applyFill="1" applyBorder="1" applyAlignment="1" applyProtection="1">
      <alignment horizontal="center" vertical="center" wrapText="1"/>
      <protection locked="0"/>
    </xf>
    <xf numFmtId="0" fontId="22" fillId="11" borderId="25" xfId="0" applyFont="1" applyFill="1" applyBorder="1" applyAlignment="1" applyProtection="1">
      <alignment horizontal="center" vertical="center" wrapText="1"/>
      <protection locked="0"/>
    </xf>
    <xf numFmtId="0" fontId="22" fillId="11" borderId="26" xfId="0" applyFont="1" applyFill="1" applyBorder="1" applyAlignment="1" applyProtection="1">
      <alignment horizontal="center" vertical="center" wrapText="1"/>
      <protection locked="0"/>
    </xf>
    <xf numFmtId="0" fontId="12" fillId="5" borderId="0" xfId="0" applyFont="1" applyFill="1" applyAlignment="1" applyProtection="1">
      <alignment horizontal="center" vertical="center" wrapText="1"/>
      <protection locked="0"/>
    </xf>
    <xf numFmtId="0" fontId="23" fillId="5" borderId="0" xfId="0" applyFont="1" applyFill="1" applyAlignment="1" applyProtection="1">
      <alignment horizontal="center" vertical="center" wrapText="1"/>
      <protection locked="0"/>
    </xf>
    <xf numFmtId="0" fontId="22" fillId="9" borderId="27" xfId="0" applyFont="1" applyFill="1" applyBorder="1" applyAlignment="1" applyProtection="1">
      <alignment horizontal="center" vertical="center" wrapText="1"/>
      <protection locked="0"/>
    </xf>
    <xf numFmtId="0" fontId="22" fillId="9" borderId="25" xfId="0" applyFont="1" applyFill="1" applyBorder="1" applyAlignment="1" applyProtection="1">
      <alignment horizontal="center" vertical="center" wrapText="1"/>
      <protection locked="0"/>
    </xf>
    <xf numFmtId="164" fontId="22" fillId="9" borderId="25" xfId="0" applyNumberFormat="1" applyFont="1" applyFill="1" applyBorder="1" applyAlignment="1" applyProtection="1">
      <alignment horizontal="center" vertical="center" wrapText="1"/>
      <protection locked="0"/>
    </xf>
    <xf numFmtId="0" fontId="22" fillId="9" borderId="34" xfId="0" applyFont="1" applyFill="1" applyBorder="1" applyAlignment="1" applyProtection="1">
      <alignment horizontal="center" vertical="center" wrapText="1"/>
      <protection locked="0"/>
    </xf>
    <xf numFmtId="0" fontId="20" fillId="0" borderId="0" xfId="3" applyFont="1" applyAlignment="1" applyProtection="1">
      <alignment horizontal="center" vertical="center"/>
      <protection locked="0"/>
    </xf>
    <xf numFmtId="0" fontId="22" fillId="10" borderId="33" xfId="3" applyFont="1" applyFill="1" applyBorder="1" applyAlignment="1" applyProtection="1">
      <alignment vertical="center" wrapText="1"/>
      <protection locked="0"/>
    </xf>
    <xf numFmtId="49" fontId="20" fillId="0" borderId="25" xfId="3" applyNumberFormat="1" applyFont="1" applyBorder="1" applyAlignment="1" applyProtection="1">
      <alignment horizontal="left" vertical="center" wrapText="1"/>
      <protection locked="0"/>
    </xf>
    <xf numFmtId="0" fontId="20" fillId="0" borderId="25" xfId="3" applyFont="1" applyBorder="1" applyAlignment="1" applyProtection="1">
      <alignment horizontal="center" vertical="center" wrapText="1"/>
      <protection locked="0"/>
    </xf>
    <xf numFmtId="49" fontId="20" fillId="0" borderId="25" xfId="3" applyNumberFormat="1" applyFont="1" applyBorder="1" applyAlignment="1" applyProtection="1">
      <alignment horizontal="center" vertical="center" wrapText="1"/>
      <protection locked="0"/>
    </xf>
    <xf numFmtId="0" fontId="20" fillId="0" borderId="25" xfId="3" applyFont="1" applyBorder="1" applyAlignment="1" applyProtection="1">
      <alignment horizontal="left" vertical="center" wrapText="1"/>
      <protection locked="0"/>
    </xf>
    <xf numFmtId="49" fontId="20" fillId="0" borderId="26" xfId="3" applyNumberFormat="1" applyFont="1" applyBorder="1" applyAlignment="1" applyProtection="1">
      <alignment horizontal="left" vertical="center" wrapText="1"/>
      <protection locked="0"/>
    </xf>
    <xf numFmtId="0" fontId="20" fillId="5" borderId="0" xfId="3" applyFont="1" applyFill="1" applyBorder="1" applyAlignment="1" applyProtection="1">
      <alignment vertical="center" wrapText="1"/>
      <protection locked="0"/>
    </xf>
    <xf numFmtId="49" fontId="20" fillId="7" borderId="27" xfId="3" applyNumberFormat="1" applyFont="1" applyFill="1" applyBorder="1" applyAlignment="1" applyProtection="1">
      <alignment vertical="center" wrapText="1"/>
      <protection locked="0"/>
    </xf>
    <xf numFmtId="0" fontId="24" fillId="0" borderId="25" xfId="3" applyFont="1" applyBorder="1" applyAlignment="1" applyProtection="1">
      <alignment vertical="center" wrapText="1"/>
      <protection locked="0"/>
    </xf>
    <xf numFmtId="0" fontId="20" fillId="0" borderId="25" xfId="3" applyFont="1" applyBorder="1" applyAlignment="1" applyProtection="1">
      <alignment vertical="center" wrapText="1"/>
      <protection locked="0"/>
    </xf>
    <xf numFmtId="0" fontId="20" fillId="0" borderId="26" xfId="3" applyFont="1" applyBorder="1" applyAlignment="1" applyProtection="1">
      <alignment vertical="center" wrapText="1"/>
      <protection locked="0"/>
    </xf>
    <xf numFmtId="0" fontId="12" fillId="5" borderId="0" xfId="0" applyFont="1" applyFill="1" applyAlignment="1" applyProtection="1">
      <alignment vertical="center" wrapText="1"/>
      <protection locked="0"/>
    </xf>
    <xf numFmtId="0" fontId="12" fillId="5" borderId="0" xfId="0" applyFont="1" applyFill="1" applyAlignment="1" applyProtection="1">
      <alignment horizontal="left" vertical="center" wrapText="1"/>
      <protection locked="0"/>
    </xf>
    <xf numFmtId="0" fontId="24" fillId="0" borderId="27" xfId="0" applyFont="1" applyBorder="1" applyAlignment="1" applyProtection="1">
      <alignment horizontal="left" vertical="center" wrapText="1"/>
      <protection locked="0"/>
    </xf>
    <xf numFmtId="0" fontId="24" fillId="0" borderId="25" xfId="0" applyFont="1" applyBorder="1" applyAlignment="1" applyProtection="1">
      <alignment horizontal="left" vertical="center" wrapText="1"/>
      <protection locked="0"/>
    </xf>
    <xf numFmtId="14" fontId="20" fillId="0" borderId="25" xfId="0" applyNumberFormat="1" applyFont="1" applyBorder="1" applyAlignment="1" applyProtection="1">
      <alignment horizontal="left" vertical="center" wrapText="1"/>
      <protection locked="0"/>
    </xf>
    <xf numFmtId="164" fontId="24" fillId="0" borderId="25" xfId="0" applyNumberFormat="1" applyFont="1" applyBorder="1" applyAlignment="1" applyProtection="1">
      <alignment horizontal="left" vertical="center" wrapText="1"/>
      <protection locked="0"/>
    </xf>
    <xf numFmtId="0" fontId="24" fillId="0" borderId="34" xfId="0" applyFont="1" applyBorder="1" applyAlignment="1" applyProtection="1">
      <alignment horizontal="left" vertical="center" wrapText="1"/>
      <protection locked="0"/>
    </xf>
    <xf numFmtId="0" fontId="20" fillId="0" borderId="0" xfId="3" applyFont="1" applyAlignment="1" applyProtection="1">
      <alignment vertical="center"/>
      <protection locked="0"/>
    </xf>
    <xf numFmtId="0" fontId="22" fillId="10" borderId="35" xfId="3" applyFont="1" applyFill="1" applyBorder="1" applyAlignment="1" applyProtection="1">
      <alignment horizontal="left" vertical="top" wrapText="1"/>
      <protection locked="0"/>
    </xf>
    <xf numFmtId="0" fontId="20" fillId="0" borderId="36" xfId="3" applyFont="1" applyBorder="1" applyAlignment="1" applyProtection="1">
      <alignment horizontal="left" vertical="top" wrapText="1"/>
      <protection locked="0"/>
    </xf>
    <xf numFmtId="0" fontId="20" fillId="0" borderId="37" xfId="3" applyFont="1" applyBorder="1" applyAlignment="1" applyProtection="1">
      <alignment horizontal="left" vertical="top" wrapText="1"/>
      <protection locked="0"/>
    </xf>
    <xf numFmtId="0" fontId="20" fillId="5" borderId="0" xfId="3" applyFont="1" applyFill="1" applyBorder="1" applyAlignment="1" applyProtection="1">
      <alignment vertical="top" wrapText="1"/>
      <protection locked="0"/>
    </xf>
    <xf numFmtId="0" fontId="20" fillId="7" borderId="39" xfId="3" applyFont="1" applyFill="1" applyBorder="1" applyAlignment="1" applyProtection="1">
      <alignment horizontal="left" vertical="top" wrapText="1"/>
      <protection locked="0"/>
    </xf>
    <xf numFmtId="0" fontId="20" fillId="0" borderId="39" xfId="0" applyFont="1" applyBorder="1" applyAlignment="1" applyProtection="1">
      <alignment horizontal="left" vertical="center" wrapText="1"/>
      <protection locked="0"/>
    </xf>
    <xf numFmtId="0" fontId="20" fillId="0" borderId="36" xfId="0" applyFont="1" applyBorder="1" applyAlignment="1" applyProtection="1">
      <alignment horizontal="left" vertical="center" wrapText="1"/>
      <protection locked="0"/>
    </xf>
    <xf numFmtId="14" fontId="20" fillId="0" borderId="36" xfId="0" applyNumberFormat="1" applyFont="1" applyBorder="1" applyAlignment="1" applyProtection="1">
      <alignment horizontal="left" vertical="center" wrapText="1"/>
      <protection locked="0"/>
    </xf>
    <xf numFmtId="164" fontId="20" fillId="0" borderId="36" xfId="0" applyNumberFormat="1" applyFont="1" applyBorder="1" applyAlignment="1" applyProtection="1">
      <alignment horizontal="left" vertical="center" wrapText="1"/>
      <protection locked="0"/>
    </xf>
    <xf numFmtId="0" fontId="20" fillId="0" borderId="40" xfId="0" applyFont="1" applyBorder="1" applyAlignment="1" applyProtection="1">
      <alignment horizontal="left" vertical="center" wrapText="1"/>
      <protection locked="0"/>
    </xf>
    <xf numFmtId="0" fontId="20" fillId="0" borderId="0" xfId="3" applyFont="1" applyFill="1" applyBorder="1" applyAlignment="1" applyProtection="1">
      <alignment vertical="top" wrapText="1"/>
      <protection locked="0"/>
    </xf>
    <xf numFmtId="0" fontId="12"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14" fontId="20" fillId="0" borderId="0" xfId="0" applyNumberFormat="1" applyFont="1" applyAlignment="1" applyProtection="1">
      <alignment horizontal="left" vertical="center" wrapText="1"/>
      <protection locked="0"/>
    </xf>
    <xf numFmtId="164" fontId="20" fillId="0" borderId="0" xfId="0" applyNumberFormat="1" applyFont="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164" fontId="24" fillId="0" borderId="0" xfId="0" applyNumberFormat="1" applyFont="1" applyAlignment="1" applyProtection="1">
      <alignment horizontal="left" vertical="center" wrapText="1"/>
      <protection locked="0"/>
    </xf>
    <xf numFmtId="14" fontId="12" fillId="0" borderId="0" xfId="0" applyNumberFormat="1" applyFont="1" applyAlignment="1" applyProtection="1">
      <alignment horizontal="left" vertical="center" wrapText="1"/>
      <protection locked="0"/>
    </xf>
    <xf numFmtId="0" fontId="43" fillId="4" borderId="25" xfId="0" applyFont="1" applyFill="1" applyBorder="1" applyAlignment="1">
      <alignment horizontal="center" vertical="center" wrapText="1"/>
    </xf>
    <xf numFmtId="0" fontId="43" fillId="4" borderId="26" xfId="0" applyFont="1" applyFill="1" applyBorder="1" applyAlignment="1">
      <alignment horizontal="center" vertical="center" wrapText="1"/>
    </xf>
    <xf numFmtId="0" fontId="29" fillId="0" borderId="25" xfId="2" applyNumberFormat="1" applyFont="1" applyFill="1" applyBorder="1" applyAlignment="1" applyProtection="1">
      <alignment horizontal="center" vertical="center" wrapText="1"/>
    </xf>
    <xf numFmtId="0" fontId="28" fillId="0" borderId="25" xfId="0" applyFont="1" applyBorder="1" applyAlignment="1">
      <alignment horizontal="left" vertical="center" wrapText="1"/>
    </xf>
    <xf numFmtId="0" fontId="12" fillId="0" borderId="25"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29" fillId="0" borderId="50" xfId="0" applyFont="1" applyBorder="1" applyAlignment="1">
      <alignment vertical="center"/>
    </xf>
    <xf numFmtId="0" fontId="29" fillId="0" borderId="51" xfId="0" applyFont="1" applyBorder="1" applyAlignment="1">
      <alignment vertical="center"/>
    </xf>
    <xf numFmtId="49" fontId="20" fillId="0" borderId="0" xfId="0" applyNumberFormat="1" applyFont="1" applyAlignment="1">
      <alignment vertical="center" wrapText="1"/>
    </xf>
    <xf numFmtId="0" fontId="29" fillId="0" borderId="49" xfId="2" applyNumberFormat="1" applyFont="1" applyBorder="1" applyAlignment="1" applyProtection="1">
      <alignment vertical="center" wrapText="1"/>
    </xf>
    <xf numFmtId="0" fontId="4" fillId="0" borderId="25" xfId="2" applyNumberFormat="1" applyBorder="1" applyAlignment="1" applyProtection="1">
      <alignment horizontal="center" vertical="center" wrapText="1"/>
    </xf>
    <xf numFmtId="0" fontId="39" fillId="0" borderId="26" xfId="0" applyFont="1" applyBorder="1" applyAlignment="1">
      <alignment horizontal="center" vertical="center" wrapText="1"/>
    </xf>
    <xf numFmtId="0" fontId="29" fillId="0" borderId="0" xfId="0" applyFont="1" applyAlignment="1">
      <alignment horizontal="center" vertical="center" wrapText="1"/>
    </xf>
    <xf numFmtId="0" fontId="0" fillId="0" borderId="0" xfId="0" applyAlignment="1">
      <alignment horizontal="center" vertical="center"/>
    </xf>
    <xf numFmtId="0" fontId="29" fillId="0" borderId="49" xfId="0" applyFont="1" applyBorder="1" applyAlignment="1">
      <alignment vertical="center" wrapText="1"/>
    </xf>
    <xf numFmtId="0" fontId="4" fillId="0" borderId="25" xfId="2" applyBorder="1" applyAlignment="1" applyProtection="1">
      <alignment horizontal="center" vertical="center" wrapText="1"/>
    </xf>
    <xf numFmtId="0" fontId="44" fillId="10" borderId="25" xfId="0" applyFont="1" applyFill="1" applyBorder="1" applyAlignment="1">
      <alignment horizontal="center" vertical="center" wrapText="1"/>
    </xf>
    <xf numFmtId="0" fontId="20" fillId="0" borderId="28" xfId="0" applyFont="1" applyBorder="1" applyAlignment="1">
      <alignment horizontal="left" vertical="center" wrapText="1"/>
    </xf>
    <xf numFmtId="0" fontId="42" fillId="8" borderId="30" xfId="0" applyFont="1" applyFill="1" applyBorder="1" applyAlignment="1">
      <alignment horizontal="center" vertical="center" wrapText="1"/>
    </xf>
    <xf numFmtId="0" fontId="20" fillId="0" borderId="53" xfId="0" applyFont="1" applyBorder="1" applyAlignment="1">
      <alignment horizontal="left" vertical="center" wrapText="1"/>
    </xf>
    <xf numFmtId="14" fontId="20" fillId="0" borderId="28" xfId="0" applyNumberFormat="1" applyFont="1" applyBorder="1" applyAlignment="1">
      <alignment horizontal="left" vertical="center" wrapText="1"/>
    </xf>
    <xf numFmtId="164" fontId="20" fillId="0" borderId="28" xfId="0" applyNumberFormat="1" applyFont="1" applyBorder="1" applyAlignment="1">
      <alignment horizontal="left" vertical="center" wrapText="1"/>
    </xf>
    <xf numFmtId="0" fontId="20" fillId="0" borderId="57" xfId="0" applyFont="1" applyBorder="1" applyAlignment="1">
      <alignment horizontal="left" vertical="center" wrapText="1"/>
    </xf>
    <xf numFmtId="0" fontId="20" fillId="0" borderId="63" xfId="0" applyFont="1" applyBorder="1" applyAlignment="1">
      <alignment horizontal="left" vertical="center" wrapText="1"/>
    </xf>
    <xf numFmtId="49" fontId="29" fillId="0" borderId="0" xfId="0" applyNumberFormat="1" applyFont="1" applyAlignment="1">
      <alignment horizontal="center" vertical="top" wrapText="1"/>
    </xf>
    <xf numFmtId="0" fontId="29" fillId="0" borderId="0" xfId="0" applyFont="1" applyAlignment="1">
      <alignment horizontal="center" vertical="top"/>
    </xf>
    <xf numFmtId="49" fontId="29" fillId="0" borderId="0" xfId="0" applyNumberFormat="1" applyFont="1" applyAlignment="1">
      <alignment horizontal="center" vertical="top"/>
    </xf>
    <xf numFmtId="0" fontId="12" fillId="0" borderId="0" xfId="0" applyFont="1" applyAlignment="1">
      <alignment horizontal="center" vertical="top" wrapText="1"/>
    </xf>
    <xf numFmtId="0" fontId="41" fillId="0" borderId="0" xfId="0" applyFont="1" applyAlignment="1">
      <alignment horizontal="center" vertical="center" wrapText="1"/>
    </xf>
    <xf numFmtId="0" fontId="41" fillId="0" borderId="0" xfId="0" applyFont="1" applyAlignment="1">
      <alignment vertical="center" wrapText="1"/>
    </xf>
    <xf numFmtId="0" fontId="20" fillId="0" borderId="0" xfId="0" applyFont="1" applyAlignment="1">
      <alignment horizontal="left" vertical="center" wrapText="1"/>
    </xf>
    <xf numFmtId="14" fontId="20" fillId="0" borderId="0" xfId="0" applyNumberFormat="1" applyFont="1" applyAlignment="1">
      <alignment horizontal="left" vertical="center" wrapText="1"/>
    </xf>
    <xf numFmtId="164" fontId="20" fillId="0" borderId="0" xfId="0" applyNumberFormat="1" applyFont="1" applyAlignment="1">
      <alignment horizontal="left" vertical="center" wrapText="1"/>
    </xf>
    <xf numFmtId="0" fontId="45" fillId="0" borderId="25" xfId="0" applyFont="1" applyBorder="1" applyAlignment="1">
      <alignment vertical="center" wrapText="1"/>
    </xf>
    <xf numFmtId="0" fontId="41" fillId="0" borderId="64" xfId="0" applyFont="1" applyBorder="1" applyAlignment="1">
      <alignment horizontal="center" vertical="center" wrapText="1"/>
    </xf>
    <xf numFmtId="0" fontId="42" fillId="8" borderId="30" xfId="0" applyFont="1" applyFill="1" applyBorder="1" applyAlignment="1">
      <alignment vertical="center" wrapText="1"/>
    </xf>
    <xf numFmtId="0" fontId="47" fillId="0" borderId="69" xfId="3" applyFont="1" applyBorder="1" applyAlignment="1" applyProtection="1">
      <alignment horizontal="center" vertical="center" wrapText="1"/>
      <protection locked="0"/>
    </xf>
    <xf numFmtId="0" fontId="48" fillId="0" borderId="66" xfId="3" applyFont="1" applyBorder="1" applyAlignment="1" applyProtection="1">
      <alignment horizontal="center" vertical="center" wrapText="1"/>
      <protection locked="0"/>
    </xf>
    <xf numFmtId="0" fontId="29" fillId="0" borderId="25" xfId="0" applyFont="1" applyBorder="1" applyAlignment="1">
      <alignment horizontal="center" vertical="center"/>
    </xf>
    <xf numFmtId="0" fontId="29" fillId="0" borderId="36" xfId="0" applyFont="1" applyBorder="1" applyAlignment="1">
      <alignment horizontal="center" vertical="center"/>
    </xf>
    <xf numFmtId="0" fontId="31" fillId="0" borderId="25" xfId="2" applyFont="1" applyFill="1" applyBorder="1" applyAlignment="1" applyProtection="1">
      <alignment horizontal="center" vertical="center"/>
    </xf>
    <xf numFmtId="0" fontId="12" fillId="0" borderId="25" xfId="0" applyFont="1" applyBorder="1" applyAlignment="1">
      <alignment vertical="center" wrapText="1"/>
    </xf>
    <xf numFmtId="0" fontId="0" fillId="13" borderId="0" xfId="0" applyFill="1"/>
    <xf numFmtId="49" fontId="22" fillId="10" borderId="50" xfId="0" applyNumberFormat="1" applyFont="1" applyFill="1" applyBorder="1" applyAlignment="1">
      <alignment horizontal="center" vertical="center" wrapText="1"/>
    </xf>
    <xf numFmtId="0" fontId="0" fillId="0" borderId="0" xfId="0" applyAlignment="1">
      <alignment wrapText="1"/>
    </xf>
    <xf numFmtId="14" fontId="0" fillId="0" borderId="0" xfId="0" applyNumberFormat="1" applyAlignment="1">
      <alignment wrapText="1"/>
    </xf>
    <xf numFmtId="0" fontId="4" fillId="0" borderId="0" xfId="2" applyAlignment="1" applyProtection="1">
      <alignment wrapText="1"/>
    </xf>
    <xf numFmtId="0" fontId="0" fillId="0" borderId="0" xfId="0" quotePrefix="1" applyAlignment="1">
      <alignment wrapText="1"/>
    </xf>
    <xf numFmtId="14" fontId="20" fillId="0" borderId="36" xfId="0" applyNumberFormat="1" applyFont="1" applyBorder="1" applyAlignment="1">
      <alignment horizontal="center" vertical="center" wrapText="1"/>
    </xf>
    <xf numFmtId="0" fontId="52" fillId="0" borderId="0" xfId="0" applyFont="1"/>
    <xf numFmtId="0" fontId="53" fillId="0" borderId="0" xfId="0" applyFont="1"/>
    <xf numFmtId="0" fontId="54" fillId="0" borderId="70" xfId="0" applyFont="1" applyBorder="1"/>
    <xf numFmtId="0" fontId="54" fillId="0" borderId="71" xfId="0" applyFont="1" applyBorder="1"/>
    <xf numFmtId="0" fontId="55" fillId="0" borderId="72" xfId="0" applyFont="1" applyBorder="1"/>
    <xf numFmtId="9" fontId="55" fillId="0" borderId="73" xfId="0" applyNumberFormat="1" applyFont="1" applyBorder="1" applyAlignment="1">
      <alignment horizontal="left"/>
    </xf>
    <xf numFmtId="0" fontId="55" fillId="0" borderId="0" xfId="0" applyFont="1"/>
    <xf numFmtId="0" fontId="0" fillId="0" borderId="0" xfId="0" applyAlignment="1">
      <alignment horizontal="center"/>
    </xf>
    <xf numFmtId="0" fontId="56" fillId="14" borderId="0" xfId="0" applyFont="1" applyFill="1"/>
    <xf numFmtId="14" fontId="56" fillId="14" borderId="0" xfId="0" applyNumberFormat="1" applyFont="1" applyFill="1"/>
    <xf numFmtId="0" fontId="23" fillId="12" borderId="0" xfId="0" applyFont="1" applyFill="1" applyAlignment="1">
      <alignment horizontal="center" wrapText="1"/>
    </xf>
    <xf numFmtId="0" fontId="56" fillId="15" borderId="74" xfId="0" applyFont="1" applyFill="1" applyBorder="1"/>
    <xf numFmtId="0" fontId="56" fillId="15" borderId="14" xfId="0" applyFont="1" applyFill="1" applyBorder="1"/>
    <xf numFmtId="0" fontId="0" fillId="12" borderId="74" xfId="0" applyFill="1" applyBorder="1"/>
    <xf numFmtId="9" fontId="0" fillId="12" borderId="14" xfId="0" applyNumberFormat="1" applyFill="1" applyBorder="1"/>
    <xf numFmtId="0" fontId="0" fillId="12" borderId="14" xfId="0" applyFill="1" applyBorder="1"/>
    <xf numFmtId="0" fontId="23" fillId="16" borderId="0" xfId="0" applyFont="1" applyFill="1" applyAlignment="1">
      <alignment horizontal="center"/>
    </xf>
    <xf numFmtId="0" fontId="0" fillId="0" borderId="74" xfId="0" applyBorder="1"/>
    <xf numFmtId="9" fontId="0" fillId="0" borderId="14" xfId="4" applyFont="1" applyBorder="1"/>
    <xf numFmtId="9" fontId="0" fillId="0" borderId="14" xfId="4" applyFont="1" applyFill="1" applyBorder="1"/>
    <xf numFmtId="0" fontId="56" fillId="14" borderId="75" xfId="0" applyFont="1" applyFill="1" applyBorder="1"/>
    <xf numFmtId="0" fontId="56" fillId="14" borderId="4" xfId="0" applyFont="1" applyFill="1" applyBorder="1"/>
    <xf numFmtId="9" fontId="0" fillId="0" borderId="74" xfId="4" applyFont="1" applyBorder="1"/>
    <xf numFmtId="0" fontId="55" fillId="0" borderId="0" xfId="0" applyFont="1" applyAlignment="1">
      <alignment horizontal="left" wrapText="1"/>
    </xf>
    <xf numFmtId="0" fontId="53" fillId="0" borderId="0" xfId="0" applyFont="1"/>
    <xf numFmtId="0" fontId="0" fillId="0" borderId="0" xfId="0"/>
    <xf numFmtId="49" fontId="22" fillId="8" borderId="0" xfId="0" applyNumberFormat="1" applyFont="1" applyFill="1" applyAlignment="1" applyProtection="1">
      <alignment horizontal="left" vertical="center" wrapText="1"/>
      <protection locked="0"/>
    </xf>
    <xf numFmtId="0" fontId="22" fillId="11" borderId="46" xfId="0" applyFont="1" applyFill="1" applyBorder="1" applyAlignment="1" applyProtection="1">
      <alignment horizontal="left" vertical="top" wrapText="1"/>
      <protection locked="0"/>
    </xf>
    <xf numFmtId="0" fontId="22" fillId="11" borderId="30" xfId="0" applyFont="1" applyFill="1" applyBorder="1" applyAlignment="1" applyProtection="1">
      <alignment horizontal="left" vertical="top" wrapText="1"/>
      <protection locked="0"/>
    </xf>
    <xf numFmtId="0" fontId="22" fillId="11" borderId="45" xfId="0" applyFont="1" applyFill="1" applyBorder="1" applyAlignment="1" applyProtection="1">
      <alignment horizontal="left" vertical="top" wrapText="1"/>
      <protection locked="0"/>
    </xf>
    <xf numFmtId="0" fontId="22" fillId="11" borderId="27" xfId="0" applyFont="1" applyFill="1" applyBorder="1" applyAlignment="1" applyProtection="1">
      <alignment horizontal="left" vertical="top" wrapText="1"/>
      <protection locked="0"/>
    </xf>
    <xf numFmtId="0" fontId="22" fillId="11" borderId="25" xfId="0" applyFont="1" applyFill="1" applyBorder="1" applyAlignment="1" applyProtection="1">
      <alignment horizontal="left" vertical="top" wrapText="1"/>
      <protection locked="0"/>
    </xf>
    <xf numFmtId="0" fontId="22" fillId="11" borderId="26" xfId="0" applyFont="1" applyFill="1" applyBorder="1" applyAlignment="1" applyProtection="1">
      <alignment horizontal="left" vertical="top" wrapText="1"/>
      <protection locked="0"/>
    </xf>
    <xf numFmtId="0" fontId="22" fillId="9" borderId="46" xfId="0" applyFont="1" applyFill="1" applyBorder="1" applyAlignment="1" applyProtection="1">
      <alignment horizontal="left" vertical="center" wrapText="1"/>
      <protection locked="0"/>
    </xf>
    <xf numFmtId="0" fontId="22" fillId="9" borderId="30" xfId="0" applyFont="1" applyFill="1" applyBorder="1" applyAlignment="1" applyProtection="1">
      <alignment horizontal="left" vertical="center" wrapText="1"/>
      <protection locked="0"/>
    </xf>
    <xf numFmtId="0" fontId="22" fillId="9" borderId="32" xfId="0" applyFont="1" applyFill="1" applyBorder="1" applyAlignment="1" applyProtection="1">
      <alignment horizontal="left" vertical="center" wrapText="1"/>
      <protection locked="0"/>
    </xf>
    <xf numFmtId="0" fontId="22" fillId="9" borderId="27" xfId="0" applyFont="1" applyFill="1" applyBorder="1" applyAlignment="1" applyProtection="1">
      <alignment horizontal="left" vertical="center" wrapText="1"/>
      <protection locked="0"/>
    </xf>
    <xf numFmtId="0" fontId="22" fillId="9" borderId="25" xfId="0" applyFont="1" applyFill="1" applyBorder="1" applyAlignment="1" applyProtection="1">
      <alignment horizontal="left" vertical="center" wrapText="1"/>
      <protection locked="0"/>
    </xf>
    <xf numFmtId="0" fontId="22" fillId="9" borderId="34" xfId="0" applyFont="1" applyFill="1" applyBorder="1" applyAlignment="1" applyProtection="1">
      <alignment horizontal="left" vertical="center" wrapText="1"/>
      <protection locked="0"/>
    </xf>
    <xf numFmtId="0" fontId="22" fillId="10" borderId="55" xfId="0" applyFont="1" applyFill="1" applyBorder="1" applyAlignment="1" applyProtection="1">
      <alignment horizontal="left" vertical="center" wrapText="1"/>
      <protection locked="0"/>
    </xf>
    <xf numFmtId="0" fontId="22" fillId="10" borderId="51" xfId="0" applyFont="1" applyFill="1" applyBorder="1" applyAlignment="1" applyProtection="1">
      <alignment horizontal="left" vertical="center" wrapText="1"/>
      <protection locked="0"/>
    </xf>
    <xf numFmtId="0" fontId="22" fillId="10" borderId="65" xfId="0" applyFont="1" applyFill="1" applyBorder="1" applyAlignment="1" applyProtection="1">
      <alignment horizontal="left" vertical="center" wrapText="1"/>
      <protection locked="0"/>
    </xf>
    <xf numFmtId="0" fontId="22" fillId="10" borderId="27" xfId="0" applyFont="1" applyFill="1" applyBorder="1" applyAlignment="1" applyProtection="1">
      <alignment horizontal="left" vertical="center" wrapText="1"/>
      <protection locked="0"/>
    </xf>
    <xf numFmtId="0" fontId="22" fillId="10" borderId="25" xfId="0" applyFont="1" applyFill="1" applyBorder="1" applyAlignment="1" applyProtection="1">
      <alignment horizontal="left" vertical="center" wrapText="1"/>
      <protection locked="0"/>
    </xf>
    <xf numFmtId="0" fontId="22" fillId="10" borderId="26" xfId="0" applyFont="1" applyFill="1" applyBorder="1" applyAlignment="1" applyProtection="1">
      <alignment horizontal="left" vertical="center" wrapText="1"/>
      <protection locked="0"/>
    </xf>
    <xf numFmtId="0" fontId="46" fillId="0" borderId="67" xfId="3" applyFont="1" applyBorder="1" applyAlignment="1" applyProtection="1">
      <alignment horizontal="left" vertical="top" wrapText="1"/>
      <protection locked="0"/>
    </xf>
    <xf numFmtId="0" fontId="46" fillId="0" borderId="68" xfId="3" applyFont="1" applyBorder="1" applyAlignment="1" applyProtection="1">
      <alignment horizontal="left" vertical="top" wrapText="1"/>
      <protection locked="0"/>
    </xf>
    <xf numFmtId="49" fontId="22" fillId="8" borderId="0" xfId="0" applyNumberFormat="1" applyFont="1" applyFill="1" applyAlignment="1">
      <alignment horizontal="left" vertical="center" wrapText="1"/>
    </xf>
    <xf numFmtId="0" fontId="17" fillId="10" borderId="15" xfId="0" applyFont="1" applyFill="1" applyBorder="1" applyAlignment="1">
      <alignment horizontal="center" vertical="center"/>
    </xf>
    <xf numFmtId="0" fontId="16" fillId="10" borderId="15" xfId="0" applyFont="1" applyFill="1" applyBorder="1" applyAlignment="1">
      <alignment horizontal="center" vertical="center"/>
    </xf>
    <xf numFmtId="0" fontId="16" fillId="10" borderId="16" xfId="0" applyFont="1" applyFill="1" applyBorder="1" applyAlignment="1">
      <alignment horizontal="center" vertical="center"/>
    </xf>
    <xf numFmtId="0" fontId="17" fillId="10" borderId="18"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17" fillId="10" borderId="23" xfId="0" applyFont="1" applyFill="1" applyBorder="1" applyAlignment="1">
      <alignment horizontal="center" vertical="center"/>
    </xf>
    <xf numFmtId="0" fontId="16" fillId="10" borderId="22" xfId="0" applyFont="1" applyFill="1" applyBorder="1" applyAlignment="1">
      <alignment horizontal="center" vertical="center"/>
    </xf>
    <xf numFmtId="0" fontId="16" fillId="10" borderId="24" xfId="0" applyFont="1" applyFill="1" applyBorder="1" applyAlignment="1">
      <alignment horizontal="center" vertical="center"/>
    </xf>
    <xf numFmtId="0" fontId="16" fillId="10" borderId="19" xfId="0" applyFont="1" applyFill="1" applyBorder="1" applyAlignment="1">
      <alignment horizontal="center" vertical="center"/>
    </xf>
    <xf numFmtId="0" fontId="16" fillId="10" borderId="20" xfId="0" applyFont="1" applyFill="1" applyBorder="1" applyAlignment="1">
      <alignment horizontal="center" vertical="center"/>
    </xf>
    <xf numFmtId="0" fontId="16" fillId="10" borderId="21" xfId="0" applyFont="1" applyFill="1" applyBorder="1" applyAlignment="1">
      <alignment horizontal="center" vertical="center"/>
    </xf>
    <xf numFmtId="0" fontId="16" fillId="10" borderId="23" xfId="0" applyFont="1" applyFill="1" applyBorder="1" applyAlignment="1">
      <alignment horizontal="center" vertical="center"/>
    </xf>
    <xf numFmtId="0" fontId="20" fillId="0" borderId="25" xfId="0" applyFont="1" applyBorder="1" applyAlignment="1">
      <alignment horizontal="left" vertical="center" wrapText="1"/>
    </xf>
    <xf numFmtId="0" fontId="29" fillId="0" borderId="25" xfId="0" applyFont="1" applyBorder="1" applyAlignment="1">
      <alignment horizontal="left" vertical="center" wrapText="1"/>
    </xf>
    <xf numFmtId="0" fontId="20" fillId="0" borderId="25" xfId="0" applyFont="1" applyBorder="1" applyAlignment="1">
      <alignment horizontal="center" vertical="center" wrapText="1"/>
    </xf>
    <xf numFmtId="0" fontId="20" fillId="0" borderId="28" xfId="0" applyFont="1" applyBorder="1" applyAlignment="1">
      <alignment horizontal="left"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2" fillId="9" borderId="30" xfId="0" applyFont="1" applyFill="1" applyBorder="1" applyAlignment="1">
      <alignment horizontal="left" vertical="center" wrapText="1"/>
    </xf>
    <xf numFmtId="0" fontId="22" fillId="9" borderId="25" xfId="0" applyFont="1" applyFill="1" applyBorder="1" applyAlignment="1">
      <alignment horizontal="left" vertical="center" wrapText="1"/>
    </xf>
    <xf numFmtId="0" fontId="22" fillId="9" borderId="32" xfId="0" applyFont="1" applyFill="1" applyBorder="1" applyAlignment="1">
      <alignment horizontal="left" vertical="center" wrapText="1"/>
    </xf>
    <xf numFmtId="0" fontId="22" fillId="9" borderId="34" xfId="0" applyFont="1" applyFill="1" applyBorder="1" applyAlignment="1">
      <alignment horizontal="left" vertical="center" wrapText="1"/>
    </xf>
    <xf numFmtId="0" fontId="22" fillId="10" borderId="29" xfId="0" applyFont="1" applyFill="1" applyBorder="1" applyAlignment="1">
      <alignment horizontal="left" vertical="center" wrapText="1"/>
    </xf>
    <xf numFmtId="0" fontId="22" fillId="10" borderId="30" xfId="0" applyFont="1" applyFill="1" applyBorder="1" applyAlignment="1">
      <alignment horizontal="left" vertical="center" wrapText="1"/>
    </xf>
    <xf numFmtId="0" fontId="22" fillId="10" borderId="33" xfId="0" applyFont="1" applyFill="1" applyBorder="1" applyAlignment="1">
      <alignment horizontal="left" vertical="center" wrapText="1"/>
    </xf>
    <xf numFmtId="0" fontId="22" fillId="10" borderId="25" xfId="0" applyFont="1" applyFill="1" applyBorder="1" applyAlignment="1">
      <alignment horizontal="left" vertical="center" wrapText="1"/>
    </xf>
    <xf numFmtId="49" fontId="22" fillId="10" borderId="29" xfId="0" applyNumberFormat="1" applyFont="1" applyFill="1" applyBorder="1" applyAlignment="1">
      <alignment horizontal="left" vertical="center" wrapText="1"/>
    </xf>
    <xf numFmtId="49" fontId="22" fillId="10" borderId="30" xfId="0" applyNumberFormat="1" applyFont="1" applyFill="1" applyBorder="1" applyAlignment="1">
      <alignment horizontal="left" vertical="center" wrapText="1"/>
    </xf>
    <xf numFmtId="49" fontId="22" fillId="10" borderId="45" xfId="0" applyNumberFormat="1" applyFont="1" applyFill="1" applyBorder="1" applyAlignment="1">
      <alignment horizontal="left" vertical="center" wrapText="1"/>
    </xf>
    <xf numFmtId="0" fontId="22" fillId="9" borderId="46" xfId="0" applyFont="1" applyFill="1" applyBorder="1" applyAlignment="1">
      <alignment horizontal="center" vertical="center" wrapText="1"/>
    </xf>
    <xf numFmtId="0" fontId="22" fillId="9" borderId="30" xfId="0" applyFont="1" applyFill="1" applyBorder="1" applyAlignment="1">
      <alignment horizontal="center" vertical="center" wrapText="1"/>
    </xf>
    <xf numFmtId="0" fontId="22" fillId="9" borderId="32" xfId="0" applyFont="1" applyFill="1" applyBorder="1" applyAlignment="1">
      <alignment horizontal="center" vertical="center" wrapText="1"/>
    </xf>
    <xf numFmtId="0" fontId="29" fillId="0" borderId="26" xfId="0" applyFont="1" applyBorder="1" applyAlignment="1">
      <alignment horizontal="center" vertical="center" wrapText="1"/>
    </xf>
    <xf numFmtId="0" fontId="29" fillId="0" borderId="37" xfId="0" applyFont="1" applyBorder="1" applyAlignment="1">
      <alignment horizontal="center" vertical="center" wrapText="1"/>
    </xf>
    <xf numFmtId="49" fontId="20" fillId="0" borderId="33" xfId="0" applyNumberFormat="1" applyFont="1" applyBorder="1" applyAlignment="1">
      <alignment horizontal="center" vertical="center" wrapText="1"/>
    </xf>
    <xf numFmtId="49" fontId="20" fillId="0" borderId="35" xfId="0" applyNumberFormat="1" applyFont="1" applyBorder="1" applyAlignment="1">
      <alignment horizontal="center" vertical="center" wrapText="1"/>
    </xf>
    <xf numFmtId="49" fontId="20" fillId="0" borderId="25" xfId="0" applyNumberFormat="1" applyFont="1" applyBorder="1" applyAlignment="1">
      <alignment horizontal="center" vertical="center" wrapText="1"/>
    </xf>
    <xf numFmtId="49" fontId="20" fillId="0" borderId="36"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25" xfId="2" applyNumberFormat="1" applyFont="1" applyBorder="1" applyAlignment="1" applyProtection="1">
      <alignment horizontal="center" vertical="center" wrapText="1"/>
    </xf>
    <xf numFmtId="0" fontId="29" fillId="0" borderId="36" xfId="2" applyNumberFormat="1" applyFont="1" applyBorder="1" applyAlignment="1" applyProtection="1">
      <alignment horizontal="center" vertical="center" wrapText="1"/>
    </xf>
    <xf numFmtId="0" fontId="21" fillId="9" borderId="27" xfId="0" applyFont="1" applyFill="1" applyBorder="1" applyAlignment="1" applyProtection="1">
      <alignment horizontal="center" vertical="center" wrapText="1"/>
      <protection locked="0"/>
    </xf>
    <xf numFmtId="0" fontId="40" fillId="12" borderId="28" xfId="0" applyFont="1" applyFill="1" applyBorder="1" applyAlignment="1">
      <alignment horizontal="center" vertical="center" wrapText="1"/>
    </xf>
    <xf numFmtId="0" fontId="40" fillId="12" borderId="50" xfId="0" applyFont="1" applyFill="1" applyBorder="1" applyAlignment="1">
      <alignment horizontal="center" vertical="center" wrapText="1"/>
    </xf>
    <xf numFmtId="0" fontId="40" fillId="12" borderId="51" xfId="0" applyFont="1" applyFill="1" applyBorder="1" applyAlignment="1">
      <alignment horizontal="center" vertical="center" wrapText="1"/>
    </xf>
    <xf numFmtId="0" fontId="29" fillId="0" borderId="53" xfId="0" applyFont="1" applyBorder="1" applyAlignment="1">
      <alignment horizontal="center" vertical="center" wrapText="1"/>
    </xf>
    <xf numFmtId="0" fontId="29" fillId="0" borderId="49" xfId="0" applyFont="1" applyBorder="1" applyAlignment="1">
      <alignment horizontal="center" vertical="center" wrapText="1"/>
    </xf>
    <xf numFmtId="49" fontId="20" fillId="0" borderId="54"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29" fillId="0" borderId="54" xfId="0" applyFont="1" applyBorder="1" applyAlignment="1">
      <alignment horizontal="center" vertical="center" wrapText="1"/>
    </xf>
    <xf numFmtId="0" fontId="29" fillId="0" borderId="0" xfId="0" applyFont="1" applyAlignment="1">
      <alignment horizontal="center" vertical="center" wrapText="1"/>
    </xf>
    <xf numFmtId="0" fontId="29" fillId="0" borderId="53" xfId="2" applyNumberFormat="1" applyFont="1" applyBorder="1" applyAlignment="1" applyProtection="1">
      <alignment horizontal="center" vertical="center" wrapText="1"/>
    </xf>
    <xf numFmtId="0" fontId="29" fillId="0" borderId="49" xfId="2" applyNumberFormat="1" applyFont="1" applyBorder="1" applyAlignment="1" applyProtection="1">
      <alignment horizontal="center" vertical="center" wrapText="1"/>
    </xf>
    <xf numFmtId="0" fontId="29" fillId="0" borderId="28" xfId="0" applyFont="1" applyBorder="1" applyAlignment="1">
      <alignment horizontal="center" vertical="center"/>
    </xf>
    <xf numFmtId="0" fontId="29" fillId="0" borderId="50" xfId="0" applyFont="1" applyBorder="1" applyAlignment="1">
      <alignment horizontal="center" vertical="center"/>
    </xf>
    <xf numFmtId="0" fontId="29" fillId="0" borderId="51" xfId="0" applyFont="1" applyBorder="1" applyAlignment="1">
      <alignment horizontal="center" vertical="center"/>
    </xf>
    <xf numFmtId="0" fontId="29" fillId="0" borderId="28" xfId="0" applyFont="1" applyBorder="1" applyAlignment="1">
      <alignment horizontal="center" vertical="center" wrapText="1"/>
    </xf>
    <xf numFmtId="0" fontId="29" fillId="0" borderId="50" xfId="0" applyFont="1" applyBorder="1" applyAlignment="1">
      <alignment horizontal="center" vertical="center" wrapText="1"/>
    </xf>
    <xf numFmtId="49" fontId="20" fillId="0" borderId="56" xfId="0" applyNumberFormat="1" applyFont="1" applyBorder="1" applyAlignment="1">
      <alignment horizontal="center" vertical="center" wrapText="1"/>
    </xf>
    <xf numFmtId="0" fontId="29" fillId="0" borderId="56" xfId="0" applyFont="1" applyBorder="1" applyAlignment="1">
      <alignment horizontal="center" vertical="center" wrapText="1"/>
    </xf>
    <xf numFmtId="0" fontId="29" fillId="0" borderId="55" xfId="2" applyNumberFormat="1" applyFont="1" applyBorder="1" applyAlignment="1" applyProtection="1">
      <alignment horizontal="center" vertical="center" wrapText="1"/>
    </xf>
    <xf numFmtId="0" fontId="22" fillId="10" borderId="41" xfId="0" applyFont="1" applyFill="1" applyBorder="1" applyAlignment="1">
      <alignment horizontal="left" vertical="center" wrapText="1"/>
    </xf>
    <xf numFmtId="0" fontId="22" fillId="10" borderId="31" xfId="0" applyFont="1" applyFill="1" applyBorder="1" applyAlignment="1">
      <alignment horizontal="left" vertical="center" wrapText="1"/>
    </xf>
    <xf numFmtId="0" fontId="22" fillId="10" borderId="42" xfId="0" applyFont="1" applyFill="1" applyBorder="1" applyAlignment="1">
      <alignment horizontal="left" vertical="center" wrapText="1"/>
    </xf>
    <xf numFmtId="0" fontId="22" fillId="10" borderId="43" xfId="0" applyFont="1" applyFill="1" applyBorder="1" applyAlignment="1">
      <alignment horizontal="left" vertical="center" wrapText="1"/>
    </xf>
    <xf numFmtId="0" fontId="22" fillId="10" borderId="0" xfId="0" applyFont="1" applyFill="1" applyAlignment="1">
      <alignment horizontal="left" vertical="center" wrapText="1"/>
    </xf>
    <xf numFmtId="0" fontId="22" fillId="10" borderId="14" xfId="0" applyFont="1" applyFill="1" applyBorder="1" applyAlignment="1">
      <alignment horizontal="left" vertical="center" wrapText="1"/>
    </xf>
    <xf numFmtId="0" fontId="22" fillId="9" borderId="3" xfId="0" applyFont="1" applyFill="1" applyBorder="1" applyAlignment="1">
      <alignment horizontal="left" vertical="center" wrapText="1"/>
    </xf>
    <xf numFmtId="0" fontId="22" fillId="9" borderId="44" xfId="0" applyFont="1" applyFill="1" applyBorder="1" applyAlignment="1">
      <alignment horizontal="left" vertical="center" wrapText="1"/>
    </xf>
    <xf numFmtId="0" fontId="40" fillId="12" borderId="25" xfId="0" applyFont="1" applyFill="1" applyBorder="1" applyAlignment="1">
      <alignment horizontal="center" vertical="center" wrapText="1"/>
    </xf>
    <xf numFmtId="49" fontId="29" fillId="0" borderId="33" xfId="0" applyNumberFormat="1" applyFont="1" applyBorder="1" applyAlignment="1">
      <alignment horizontal="center" vertical="center"/>
    </xf>
    <xf numFmtId="49" fontId="29" fillId="0" borderId="25" xfId="0" applyNumberFormat="1" applyFont="1" applyBorder="1" applyAlignment="1">
      <alignment horizontal="center" vertical="center" wrapText="1"/>
    </xf>
    <xf numFmtId="0" fontId="29" fillId="0" borderId="25" xfId="0" applyFont="1" applyBorder="1" applyAlignment="1">
      <alignment horizontal="center" vertical="center"/>
    </xf>
    <xf numFmtId="0" fontId="29" fillId="0" borderId="33" xfId="0" applyFont="1" applyBorder="1" applyAlignment="1">
      <alignment horizontal="center" vertical="center"/>
    </xf>
    <xf numFmtId="0" fontId="40" fillId="12" borderId="27" xfId="0" applyFont="1" applyFill="1" applyBorder="1" applyAlignment="1">
      <alignment horizontal="center" vertical="center" wrapText="1"/>
    </xf>
    <xf numFmtId="0" fontId="40" fillId="12" borderId="39" xfId="0" applyFont="1" applyFill="1" applyBorder="1" applyAlignment="1">
      <alignment horizontal="center" vertical="center" wrapText="1"/>
    </xf>
    <xf numFmtId="49" fontId="29" fillId="0" borderId="35" xfId="0" applyNumberFormat="1" applyFont="1" applyBorder="1" applyAlignment="1">
      <alignment horizontal="center" vertical="center"/>
    </xf>
    <xf numFmtId="49" fontId="29" fillId="0" borderId="36" xfId="0" applyNumberFormat="1" applyFont="1" applyBorder="1" applyAlignment="1">
      <alignment horizontal="center" vertical="center" wrapText="1"/>
    </xf>
    <xf numFmtId="0" fontId="29" fillId="0" borderId="36" xfId="0" applyFont="1" applyBorder="1" applyAlignment="1">
      <alignment horizontal="center" vertical="center"/>
    </xf>
    <xf numFmtId="0" fontId="29" fillId="0" borderId="57" xfId="0" applyFont="1" applyBorder="1" applyAlignment="1">
      <alignment horizontal="center" vertical="center" wrapText="1"/>
    </xf>
    <xf numFmtId="0" fontId="29" fillId="0" borderId="58" xfId="0" applyFont="1" applyBorder="1" applyAlignment="1">
      <alignment horizontal="center" vertical="center" wrapText="1"/>
    </xf>
    <xf numFmtId="0" fontId="29" fillId="0" borderId="59"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6" xfId="0" applyFont="1" applyBorder="1" applyAlignment="1">
      <alignment horizontal="center" vertical="center" wrapText="1"/>
    </xf>
    <xf numFmtId="0" fontId="38" fillId="8" borderId="25"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21" fillId="10" borderId="29" xfId="0" applyFont="1" applyFill="1" applyBorder="1" applyAlignment="1">
      <alignment horizontal="center" vertical="center" wrapText="1"/>
    </xf>
    <xf numFmtId="0" fontId="21" fillId="10" borderId="30" xfId="0" applyFont="1" applyFill="1" applyBorder="1" applyAlignment="1">
      <alignment horizontal="center" vertical="center" wrapText="1"/>
    </xf>
    <xf numFmtId="0" fontId="21" fillId="10" borderId="33" xfId="0" applyFont="1" applyFill="1" applyBorder="1" applyAlignment="1">
      <alignment horizontal="center" vertical="center" wrapText="1"/>
    </xf>
    <xf numFmtId="0" fontId="21" fillId="10" borderId="25" xfId="0" applyFont="1" applyFill="1" applyBorder="1" applyAlignment="1">
      <alignment horizontal="center" vertical="center" wrapText="1"/>
    </xf>
    <xf numFmtId="49" fontId="29" fillId="0" borderId="25" xfId="0" applyNumberFormat="1" applyFont="1" applyBorder="1" applyAlignment="1">
      <alignment horizontal="center" vertical="center"/>
    </xf>
    <xf numFmtId="49" fontId="29" fillId="0" borderId="36" xfId="0" applyNumberFormat="1" applyFont="1" applyBorder="1" applyAlignment="1">
      <alignment horizontal="center" vertical="center"/>
    </xf>
    <xf numFmtId="49" fontId="29" fillId="0" borderId="33" xfId="0" applyNumberFormat="1" applyFont="1" applyBorder="1" applyAlignment="1">
      <alignment horizontal="center" vertical="center" wrapText="1"/>
    </xf>
    <xf numFmtId="49" fontId="29" fillId="0" borderId="35" xfId="0" applyNumberFormat="1" applyFont="1" applyBorder="1" applyAlignment="1">
      <alignment horizontal="center" vertical="center" wrapText="1"/>
    </xf>
    <xf numFmtId="49" fontId="29" fillId="0" borderId="28" xfId="0" applyNumberFormat="1" applyFont="1" applyBorder="1" applyAlignment="1">
      <alignment horizontal="center" vertical="center"/>
    </xf>
    <xf numFmtId="49" fontId="29" fillId="0" borderId="50" xfId="0" applyNumberFormat="1" applyFont="1" applyBorder="1" applyAlignment="1">
      <alignment horizontal="center" vertical="center"/>
    </xf>
    <xf numFmtId="49" fontId="29" fillId="0" borderId="52" xfId="0" applyNumberFormat="1" applyFont="1" applyBorder="1" applyAlignment="1">
      <alignment horizontal="center" vertical="center"/>
    </xf>
    <xf numFmtId="0" fontId="43" fillId="4" borderId="30" xfId="0" applyFont="1" applyFill="1" applyBorder="1" applyAlignment="1">
      <alignment horizontal="center" vertical="center" wrapText="1"/>
    </xf>
    <xf numFmtId="0" fontId="42" fillId="8" borderId="45" xfId="0" applyFont="1" applyFill="1" applyBorder="1" applyAlignment="1">
      <alignment horizontal="center" vertical="center" wrapText="1"/>
    </xf>
    <xf numFmtId="0" fontId="42" fillId="8" borderId="46" xfId="0" applyFont="1" applyFill="1" applyBorder="1" applyAlignment="1">
      <alignment horizontal="center" vertical="center" wrapText="1"/>
    </xf>
    <xf numFmtId="0" fontId="12" fillId="0" borderId="28" xfId="0" applyFont="1" applyBorder="1" applyAlignment="1">
      <alignment horizontal="center" vertical="top" wrapText="1"/>
    </xf>
    <xf numFmtId="0" fontId="12" fillId="0" borderId="50" xfId="0" applyFont="1" applyBorder="1" applyAlignment="1">
      <alignment horizontal="center" vertical="top" wrapText="1"/>
    </xf>
    <xf numFmtId="0" fontId="12" fillId="0" borderId="52" xfId="0" applyFont="1" applyBorder="1" applyAlignment="1">
      <alignment horizontal="center" vertical="top" wrapText="1"/>
    </xf>
    <xf numFmtId="49" fontId="29" fillId="0" borderId="60" xfId="0" applyNumberFormat="1" applyFont="1" applyBorder="1" applyAlignment="1">
      <alignment horizontal="center" vertical="top" wrapText="1"/>
    </xf>
    <xf numFmtId="49" fontId="29" fillId="0" borderId="61" xfId="0" applyNumberFormat="1" applyFont="1" applyBorder="1" applyAlignment="1">
      <alignment horizontal="center" vertical="top" wrapText="1"/>
    </xf>
    <xf numFmtId="49" fontId="29" fillId="0" borderId="62" xfId="0" applyNumberFormat="1" applyFont="1" applyBorder="1" applyAlignment="1">
      <alignment horizontal="center" vertical="top" wrapText="1"/>
    </xf>
    <xf numFmtId="49" fontId="29" fillId="0" borderId="28" xfId="0" applyNumberFormat="1" applyFont="1" applyBorder="1" applyAlignment="1">
      <alignment horizontal="center" vertical="top" wrapText="1"/>
    </xf>
    <xf numFmtId="49" fontId="29" fillId="0" borderId="50" xfId="0" applyNumberFormat="1" applyFont="1" applyBorder="1" applyAlignment="1">
      <alignment horizontal="center" vertical="top" wrapText="1"/>
    </xf>
    <xf numFmtId="49" fontId="29" fillId="0" borderId="52" xfId="0" applyNumberFormat="1" applyFont="1" applyBorder="1" applyAlignment="1">
      <alignment horizontal="center" vertical="top" wrapText="1"/>
    </xf>
    <xf numFmtId="0" fontId="29" fillId="0" borderId="28" xfId="0" applyFont="1" applyBorder="1" applyAlignment="1">
      <alignment horizontal="center" vertical="top"/>
    </xf>
    <xf numFmtId="0" fontId="29" fillId="0" borderId="50" xfId="0" applyFont="1" applyBorder="1" applyAlignment="1">
      <alignment horizontal="center" vertical="top"/>
    </xf>
    <xf numFmtId="0" fontId="29" fillId="0" borderId="52" xfId="0" applyFont="1" applyBorder="1" applyAlignment="1">
      <alignment horizontal="center" vertical="top"/>
    </xf>
    <xf numFmtId="49" fontId="29" fillId="0" borderId="28" xfId="0" applyNumberFormat="1" applyFont="1" applyBorder="1" applyAlignment="1">
      <alignment horizontal="center" vertical="top"/>
    </xf>
    <xf numFmtId="49" fontId="29" fillId="0" borderId="50" xfId="0" applyNumberFormat="1" applyFont="1" applyBorder="1" applyAlignment="1">
      <alignment horizontal="center" vertical="top"/>
    </xf>
    <xf numFmtId="49" fontId="29" fillId="0" borderId="52" xfId="0" applyNumberFormat="1" applyFont="1" applyBorder="1" applyAlignment="1">
      <alignment horizontal="center" vertical="top"/>
    </xf>
  </cellXfs>
  <cellStyles count="5">
    <cellStyle name="Hyperlink" xfId="2" builtinId="8"/>
    <cellStyle name="Normal" xfId="0" builtinId="0"/>
    <cellStyle name="Normal 2" xfId="1" xr:uid="{00000000-0005-0000-0000-000001000000}"/>
    <cellStyle name="Normal_TRS Intro Sheet" xfId="3" xr:uid="{34397231-629F-435E-AB4D-AE973E59EA41}"/>
    <cellStyle name="Porcentaje 2" xfId="4" xr:uid="{B006E06C-2D28-8C45-BD57-FC61A874F5F3}"/>
  </cellStyles>
  <dxfs count="3">
    <dxf>
      <border outline="0">
        <top style="thin">
          <color theme="0" tint="-0.249977111117893"/>
        </top>
      </border>
    </dxf>
    <dxf>
      <font>
        <b val="0"/>
        <i val="0"/>
        <strike val="0"/>
        <condense val="0"/>
        <extend val="0"/>
        <outline val="0"/>
        <shadow val="0"/>
        <u val="none"/>
        <vertAlign val="baseline"/>
        <sz val="10"/>
        <color theme="0"/>
        <name val="Montserrat Regular"/>
        <scheme val="none"/>
      </font>
      <numFmt numFmtId="30" formatCode="@"/>
      <fill>
        <patternFill patternType="solid">
          <fgColor indexed="64"/>
          <bgColor theme="8"/>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ill>
        <patternFill>
          <bgColor theme="2" tint="-9.9948118533890809E-2"/>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Medium9">
    <tableStyle name="Tabellenformat 1" pivot="0" count="1" xr9:uid="{00000000-0011-0000-FFFF-FFFF00000000}">
      <tableStyleElement type="secondRowStripe" dxfId="2"/>
    </tableStyle>
  </tableStyles>
  <colors>
    <mruColors>
      <color rgb="FFA3C751"/>
      <color rgb="FF99FF99"/>
      <color rgb="FF0000FF"/>
      <color rgb="FFFF99FF"/>
      <color rgb="FF006600"/>
      <color rgb="FF008000"/>
      <color rgb="FFEDEAF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73800</xdr:colOff>
      <xdr:row>3</xdr:row>
      <xdr:rowOff>1722782</xdr:rowOff>
    </xdr:from>
    <xdr:ext cx="6529817" cy="2973456"/>
    <xdr:pic>
      <xdr:nvPicPr>
        <xdr:cNvPr id="9" name="Imagen 2">
          <a:extLst>
            <a:ext uri="{FF2B5EF4-FFF2-40B4-BE49-F238E27FC236}">
              <a16:creationId xmlns:a16="http://schemas.microsoft.com/office/drawing/2014/main" id="{56534491-2360-2D40-9AD7-2AA20EB317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0387" y="8224630"/>
          <a:ext cx="6529817" cy="2973456"/>
        </a:xfrm>
        <a:prstGeom prst="rect">
          <a:avLst/>
        </a:prstGeom>
        <a:solidFill>
          <a:schemeClr val="bg1"/>
        </a:solidFill>
      </xdr:spPr>
    </xdr:pic>
    <xdr:clientData/>
  </xdr:oneCellAnchor>
  <xdr:twoCellAnchor editAs="oneCell">
    <xdr:from>
      <xdr:col>9</xdr:col>
      <xdr:colOff>415593</xdr:colOff>
      <xdr:row>4</xdr:row>
      <xdr:rowOff>899354</xdr:rowOff>
    </xdr:from>
    <xdr:to>
      <xdr:col>9</xdr:col>
      <xdr:colOff>6830602</xdr:colOff>
      <xdr:row>4</xdr:row>
      <xdr:rowOff>3948931</xdr:rowOff>
    </xdr:to>
    <xdr:pic>
      <xdr:nvPicPr>
        <xdr:cNvPr id="8" name="Picture 4">
          <a:extLst>
            <a:ext uri="{FF2B5EF4-FFF2-40B4-BE49-F238E27FC236}">
              <a16:creationId xmlns:a16="http://schemas.microsoft.com/office/drawing/2014/main" id="{152B3521-704C-9E4E-BA4F-ECA7E9117AFD}"/>
            </a:ext>
          </a:extLst>
        </xdr:cNvPr>
        <xdr:cNvPicPr>
          <a:picLocks noChangeAspect="1"/>
        </xdr:cNvPicPr>
      </xdr:nvPicPr>
      <xdr:blipFill>
        <a:blip xmlns:r="http://schemas.openxmlformats.org/officeDocument/2006/relationships" r:embed="rId2"/>
        <a:stretch>
          <a:fillRect/>
        </a:stretch>
      </xdr:blipFill>
      <xdr:spPr>
        <a:xfrm>
          <a:off x="16179468" y="12361104"/>
          <a:ext cx="6415009" cy="3049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495300</xdr:colOff>
      <xdr:row>8</xdr:row>
      <xdr:rowOff>38100</xdr:rowOff>
    </xdr:from>
    <xdr:to>
      <xdr:col>13</xdr:col>
      <xdr:colOff>571500</xdr:colOff>
      <xdr:row>36</xdr:row>
      <xdr:rowOff>0</xdr:rowOff>
    </xdr:to>
    <xdr:sp macro="" textlink="">
      <xdr:nvSpPr>
        <xdr:cNvPr id="2" name="TextBox 1">
          <a:extLst>
            <a:ext uri="{FF2B5EF4-FFF2-40B4-BE49-F238E27FC236}">
              <a16:creationId xmlns:a16="http://schemas.microsoft.com/office/drawing/2014/main" id="{5F9A7D1B-177C-EA43-8664-2F8BDF23EC80}"/>
            </a:ext>
          </a:extLst>
        </xdr:cNvPr>
        <xdr:cNvSpPr txBox="1"/>
      </xdr:nvSpPr>
      <xdr:spPr>
        <a:xfrm>
          <a:off x="2971800" y="1562100"/>
          <a:ext cx="8331200" cy="529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s-ES" sz="1600" b="0" i="0" u="none" strike="noStrike">
              <a:solidFill>
                <a:schemeClr val="dk1"/>
              </a:solidFill>
              <a:effectLst/>
              <a:latin typeface="+mn-lt"/>
              <a:ea typeface="+mn-ea"/>
              <a:cs typeface="+mn-cs"/>
            </a:rPr>
            <a:t>Copyright © 2024 Telecom Infra Project, Inc. and its Contributors. All rights reserved. </a:t>
          </a:r>
          <a:endParaRPr lang="es-ES" sz="2000" b="0">
            <a:effectLst/>
          </a:endParaRPr>
        </a:p>
        <a:p>
          <a:pPr rtl="0"/>
          <a:br>
            <a:rPr lang="es-ES" sz="2000" b="0">
              <a:effectLst/>
            </a:rPr>
          </a:br>
          <a:r>
            <a:rPr lang="es-ES" sz="1600" b="0" i="0" u="none" strike="noStrike">
              <a:solidFill>
                <a:schemeClr val="dk1"/>
              </a:solidFill>
              <a:effectLst/>
              <a:latin typeface="+mn-lt"/>
              <a:ea typeface="+mn-ea"/>
              <a:cs typeface="+mn-cs"/>
            </a:rPr>
            <a:t>The Telecom Infra Project logo is a trademark of Telecom Infra Project, Inc. (the “Project”) in the United States or other countries and is registered in one or more countries. Removal of any of the notices or disclaimers contained in this document is strictly prohibited. The publication of this document is for informational purposes only. THIS DOCUMENT IS PROVIDED “AS IS,” AND WITHOUT ANY WARRANTY OF ANY KIND, INCLUDING WITHOUT LIMITATION, ANY EXPRESS OR IMPLIED WARRANTY OF NONINFRINGEMENT, MERCHANTABILITY, OR FITNESS FOR A PARTICULAR PURPOSE. UNDER NO CIRCUMSTANCES WILL THE PROJECT BE LIABLE TO ANY PARTY UNDER ANY CONTRACT, STRICT LIABILITY, NEGLIGENCE OR OTHER LEGAL OR EQUITABLE THEORY, FOR ANY INCIDENTAL INDIRECT, SPECIAL, EXEMPLARY, PUNITIVE, OR CONSEQUENTIAL DAMAGES OR FOR ANY COMMERCIAL OR ECONOMIC LOSSES, WITHOUT LIMITATION, INCLUDING AS A RESULT OF PRODUCT LIABILITY CLAIMS, LOST PROFITS, SAVINGS OR REVENUES OF ANY KIND IN CONNECTION WITH THE SUBJECT MATTER OR USE OF THIS DOCUMENT.</a:t>
          </a:r>
          <a:endParaRPr lang="es-ES" sz="2000" b="0">
            <a:effectLst/>
          </a:endParaRPr>
        </a:p>
        <a:p>
          <a:br>
            <a:rPr lang="es-ES" sz="2000" b="0">
              <a:effectLst/>
            </a:rPr>
          </a:br>
          <a:r>
            <a:rPr lang="es-ES" sz="1600" b="0" i="0" u="none" strike="noStrike">
              <a:solidFill>
                <a:schemeClr val="dk1"/>
              </a:solidFill>
              <a:effectLst/>
              <a:latin typeface="+mn-lt"/>
              <a:ea typeface="+mn-ea"/>
              <a:cs typeface="+mn-cs"/>
            </a:rPr>
            <a:t>Any use or reproduction of this document is subject to the TIP Document License for Final Documents, set forth in the </a:t>
          </a:r>
          <a:r>
            <a:rPr lang="es-ES" sz="1600" b="0" i="0" u="sng" strike="noStrike">
              <a:solidFill>
                <a:schemeClr val="dk1"/>
              </a:solidFill>
              <a:effectLst/>
              <a:latin typeface="+mn-lt"/>
              <a:ea typeface="+mn-ea"/>
              <a:cs typeface="+mn-cs"/>
              <a:hlinkClick xmlns:r="http://schemas.openxmlformats.org/officeDocument/2006/relationships" r:id=""/>
            </a:rPr>
            <a:t>TIP IPR Policy</a:t>
          </a:r>
          <a:r>
            <a:rPr lang="es-ES" sz="1600" b="0" i="0" u="none" strike="noStrike">
              <a:solidFill>
                <a:schemeClr val="dk1"/>
              </a:solidFill>
              <a:effectLst/>
              <a:latin typeface="+mn-lt"/>
              <a:ea typeface="+mn-ea"/>
              <a:cs typeface="+mn-cs"/>
            </a:rPr>
            <a:t>.</a:t>
          </a:r>
          <a:endParaRPr lang="en-GB" sz="16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6E747D-35A2-FD4E-B044-1E98217210FA}" name="Tabla1" displayName="Tabla1" ref="A1:E3" totalsRowShown="0" headerRowDxfId="1" tableBorderDxfId="0">
  <autoFilter ref="A1:E3" xr:uid="{16BAC5E2-CBD9-D04E-BAE0-0B481F5269F9}"/>
  <tableColumns count="5">
    <tableColumn id="1" xr3:uid="{758226DD-35D6-D643-A024-5F77C066CFCA}" name="Document Version"/>
    <tableColumn id="2" xr3:uid="{F080C82F-D68A-494B-890D-2A730F4DB166}" name="Release date"/>
    <tableColumn id="5" xr3:uid="{1EE027F8-67CA-2943-ADA5-9BC78E3C6EE9}" name="Traceability to TRD"/>
    <tableColumn id="6" xr3:uid="{D660F8C0-8939-C948-A1AE-ED86C23B681A}" name="Comments/Changes"/>
    <tableColumn id="3" xr3:uid="{ADC03EB0-2F72-7842-AA2F-B181D8F0799B}" name="Authors"/>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cdn.brandfolder.io/D8DI15S7/at/pgnh4kq5fhbj56kwnfwn3r4/TIP_OOPT_MUST-Optical-SDN-Controller-SBI-Technical-Requirements-for-Open-Terminals_V10_FINAL_GREEN_PUBLIC-ACCESS.pdf" TargetMode="External"/><Relationship Id="rId1" Type="http://schemas.openxmlformats.org/officeDocument/2006/relationships/hyperlink" Target="https://cdn.brandfolder.io/D8DI15S7/at/pgnh4kq5fhbj56kwnfwn3r4/TIP_OOPT_MUST-Optical-SDN-Controller-SBI-Technical-Requirements-for-Open-Terminals_V10_FINAL_GREEN_PUBLIC-ACCES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2736-B2F6-EA44-B768-2FCC6D51CE13}">
  <dimension ref="A1:E3"/>
  <sheetViews>
    <sheetView topLeftCell="A2" workbookViewId="0">
      <selection activeCell="D4" sqref="D4"/>
    </sheetView>
  </sheetViews>
  <sheetFormatPr defaultColWidth="11.453125" defaultRowHeight="14.5"/>
  <cols>
    <col min="1" max="1" width="12.6328125" bestFit="1" customWidth="1"/>
    <col min="2" max="2" width="11.6328125" customWidth="1"/>
    <col min="3" max="3" width="24.6328125" customWidth="1"/>
    <col min="4" max="4" width="78.453125" customWidth="1"/>
    <col min="5" max="5" width="57.453125" customWidth="1"/>
  </cols>
  <sheetData>
    <row r="1" spans="1:5" ht="25">
      <c r="A1" s="332" t="s">
        <v>1196</v>
      </c>
      <c r="B1" s="332" t="s">
        <v>1197</v>
      </c>
      <c r="C1" s="332" t="s">
        <v>1198</v>
      </c>
      <c r="D1" s="332" t="s">
        <v>1199</v>
      </c>
      <c r="E1" s="332" t="s">
        <v>1200</v>
      </c>
    </row>
    <row r="2" spans="1:5" ht="174">
      <c r="A2" s="333" t="s">
        <v>1201</v>
      </c>
      <c r="B2" s="334">
        <v>44596</v>
      </c>
      <c r="C2" s="335" t="s">
        <v>1206</v>
      </c>
      <c r="D2" s="333" t="s">
        <v>1202</v>
      </c>
      <c r="E2" s="333" t="s">
        <v>1203</v>
      </c>
    </row>
    <row r="3" spans="1:5" ht="377">
      <c r="A3" s="333" t="s">
        <v>1205</v>
      </c>
      <c r="B3" s="334">
        <v>45061</v>
      </c>
      <c r="C3" s="335" t="s">
        <v>1206</v>
      </c>
      <c r="D3" s="336" t="s">
        <v>1207</v>
      </c>
      <c r="E3" s="333" t="s">
        <v>1204</v>
      </c>
    </row>
  </sheetData>
  <hyperlinks>
    <hyperlink ref="C2" r:id="rId1" xr:uid="{6153CBC3-C0B2-EC4E-996D-0CC1757900F3}"/>
    <hyperlink ref="C3" r:id="rId2" xr:uid="{C32DF0FE-940D-FA4C-8A4E-7BAA86E73BC8}"/>
  </hyperlinks>
  <pageMargins left="0.7" right="0.7" top="0.75" bottom="0.75" header="0.3" footer="0.3"/>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BF012-77CA-914B-A564-F19B8BB28E15}">
  <dimension ref="B2:M105"/>
  <sheetViews>
    <sheetView tabSelected="1" zoomScale="57" workbookViewId="0">
      <selection activeCell="B2" sqref="B2:G2"/>
    </sheetView>
  </sheetViews>
  <sheetFormatPr defaultColWidth="10.90625" defaultRowHeight="14.5"/>
  <cols>
    <col min="2" max="2" width="35" bestFit="1" customWidth="1"/>
    <col min="3" max="3" width="21" customWidth="1"/>
    <col min="4" max="4" width="20.36328125" customWidth="1"/>
    <col min="5" max="5" width="12" customWidth="1"/>
    <col min="6" max="6" width="13.453125" customWidth="1"/>
    <col min="8" max="8" width="15.81640625" customWidth="1"/>
    <col min="10" max="10" width="15.81640625" customWidth="1"/>
    <col min="12" max="12" width="15.81640625" customWidth="1"/>
  </cols>
  <sheetData>
    <row r="2" spans="2:13" ht="21">
      <c r="B2" s="362" t="s">
        <v>1242</v>
      </c>
      <c r="C2" s="363"/>
      <c r="D2" s="363"/>
      <c r="E2" s="363"/>
      <c r="F2" s="363"/>
      <c r="G2" s="363"/>
      <c r="H2" s="339"/>
      <c r="I2" s="339"/>
      <c r="J2" s="339"/>
      <c r="K2" s="339"/>
      <c r="L2" s="339"/>
    </row>
    <row r="3" spans="2:13">
      <c r="B3" s="338"/>
      <c r="C3" s="338"/>
      <c r="D3" s="338"/>
      <c r="E3" s="338"/>
      <c r="F3" s="338"/>
      <c r="G3" s="338"/>
      <c r="H3" s="338"/>
      <c r="I3" s="338"/>
      <c r="J3" s="338"/>
      <c r="K3" s="338"/>
      <c r="L3" s="338"/>
    </row>
    <row r="4" spans="2:13" ht="15.5">
      <c r="B4" s="340" t="s">
        <v>1208</v>
      </c>
      <c r="C4" s="341" t="s">
        <v>1209</v>
      </c>
      <c r="D4" s="338"/>
      <c r="E4" s="338"/>
      <c r="F4" s="338"/>
      <c r="G4" s="338"/>
      <c r="H4" s="338"/>
      <c r="I4" s="338"/>
      <c r="J4" s="338"/>
      <c r="K4" s="338"/>
      <c r="L4" s="338"/>
    </row>
    <row r="5" spans="2:13" ht="15.5">
      <c r="B5" s="342" t="s">
        <v>1210</v>
      </c>
      <c r="C5" s="343">
        <v>1</v>
      </c>
      <c r="D5" s="338"/>
      <c r="E5" s="338"/>
      <c r="F5" s="338"/>
      <c r="G5" s="338"/>
      <c r="H5" s="338"/>
      <c r="I5" s="338"/>
      <c r="J5" s="338"/>
      <c r="K5" s="338"/>
      <c r="L5" s="338"/>
    </row>
    <row r="6" spans="2:13" ht="15.5">
      <c r="B6" s="342" t="s">
        <v>1211</v>
      </c>
      <c r="C6" s="343">
        <v>0.75</v>
      </c>
      <c r="D6" s="338"/>
      <c r="E6" s="338"/>
      <c r="F6" s="338"/>
      <c r="G6" s="338"/>
      <c r="H6" s="338"/>
      <c r="I6" s="338"/>
      <c r="J6" s="338"/>
      <c r="K6" s="338"/>
      <c r="L6" s="338"/>
    </row>
    <row r="7" spans="2:13">
      <c r="B7" s="338"/>
      <c r="C7" s="338"/>
      <c r="D7" s="338"/>
      <c r="E7" s="338"/>
      <c r="F7" s="338"/>
      <c r="G7" s="338"/>
      <c r="H7" s="338"/>
      <c r="I7" s="338"/>
      <c r="J7" s="338"/>
      <c r="K7" s="338"/>
      <c r="L7" s="338"/>
    </row>
    <row r="8" spans="2:13">
      <c r="B8" s="338"/>
      <c r="C8" s="338"/>
      <c r="D8" s="338"/>
      <c r="E8" s="338"/>
      <c r="F8" s="338"/>
      <c r="G8" s="338"/>
      <c r="H8" s="338"/>
      <c r="I8" s="338"/>
      <c r="J8" s="338"/>
      <c r="K8" s="338"/>
      <c r="L8" s="338"/>
    </row>
    <row r="9" spans="2:13" ht="16" customHeight="1">
      <c r="B9" s="361" t="s">
        <v>1241</v>
      </c>
      <c r="C9" s="361"/>
      <c r="D9" s="361"/>
      <c r="E9" s="361"/>
      <c r="F9" s="361"/>
      <c r="G9" s="361"/>
      <c r="H9" s="361"/>
      <c r="I9" s="361"/>
      <c r="J9" s="361"/>
      <c r="K9" s="361"/>
    </row>
    <row r="10" spans="2:13" ht="15" customHeight="1">
      <c r="B10" s="361"/>
      <c r="C10" s="361"/>
      <c r="D10" s="361"/>
      <c r="E10" s="361"/>
      <c r="F10" s="361"/>
      <c r="G10" s="361"/>
      <c r="H10" s="361"/>
      <c r="I10" s="361"/>
      <c r="J10" s="361"/>
      <c r="K10" s="361"/>
    </row>
    <row r="11" spans="2:13" ht="15" customHeight="1">
      <c r="B11" s="361" t="s">
        <v>1244</v>
      </c>
      <c r="C11" s="361"/>
      <c r="D11" s="361"/>
      <c r="E11" s="361"/>
      <c r="F11" s="361"/>
      <c r="G11" s="361"/>
      <c r="H11" s="361"/>
      <c r="I11" s="361"/>
      <c r="J11" s="361"/>
      <c r="K11" s="361"/>
    </row>
    <row r="12" spans="2:13" ht="15" customHeight="1">
      <c r="B12" s="361"/>
      <c r="C12" s="361"/>
      <c r="D12" s="361"/>
      <c r="E12" s="361"/>
      <c r="F12" s="361"/>
      <c r="G12" s="361"/>
      <c r="H12" s="361"/>
      <c r="I12" s="361"/>
      <c r="J12" s="361"/>
      <c r="K12" s="361"/>
    </row>
    <row r="13" spans="2:13" ht="15.5">
      <c r="B13" s="344" t="s">
        <v>1243</v>
      </c>
      <c r="E13" s="338"/>
      <c r="F13" s="338"/>
      <c r="G13" s="338"/>
      <c r="H13" s="338"/>
      <c r="I13" s="338"/>
      <c r="J13" s="338"/>
      <c r="K13" s="338"/>
      <c r="L13" s="338"/>
    </row>
    <row r="16" spans="2:13">
      <c r="C16" s="345"/>
      <c r="D16" s="346" t="s">
        <v>1212</v>
      </c>
      <c r="E16" s="346" cm="1">
        <f t="array" aca="1" ref="E16" ca="1">INDIRECT("'"&amp;D$17&amp;"'!$"&amp;E$17&amp;"$2")</f>
        <v>0</v>
      </c>
      <c r="F16" s="346"/>
      <c r="G16" s="346"/>
      <c r="H16" s="347"/>
      <c r="I16" s="346" t="s">
        <v>725</v>
      </c>
      <c r="J16" s="346"/>
      <c r="K16" s="346"/>
      <c r="L16" s="346" t="s">
        <v>1213</v>
      </c>
      <c r="M16" s="346"/>
    </row>
    <row r="17" spans="2:13">
      <c r="C17" s="345"/>
      <c r="D17" s="346" t="s">
        <v>1214</v>
      </c>
      <c r="E17" s="346" t="s">
        <v>1215</v>
      </c>
      <c r="F17" s="346" t="s">
        <v>1216</v>
      </c>
      <c r="G17" s="346" t="s">
        <v>1217</v>
      </c>
      <c r="H17" s="346" t="s">
        <v>1218</v>
      </c>
      <c r="I17" s="346" t="s">
        <v>1217</v>
      </c>
      <c r="J17" s="346" t="s">
        <v>1219</v>
      </c>
      <c r="K17" s="346" t="s">
        <v>1217</v>
      </c>
      <c r="L17" s="346" t="s">
        <v>1220</v>
      </c>
      <c r="M17" s="346" t="s">
        <v>1221</v>
      </c>
    </row>
    <row r="18" spans="2:13" ht="28.5">
      <c r="B18" s="348" t="s">
        <v>1222</v>
      </c>
      <c r="C18" s="348" t="s">
        <v>1222</v>
      </c>
      <c r="D18" s="349" t="s">
        <v>1223</v>
      </c>
      <c r="E18" s="350" t="s">
        <v>1224</v>
      </c>
      <c r="F18" s="349" t="s">
        <v>1223</v>
      </c>
      <c r="G18" s="350" t="s">
        <v>1224</v>
      </c>
      <c r="H18" s="349" t="s">
        <v>1223</v>
      </c>
      <c r="I18" s="350" t="s">
        <v>1224</v>
      </c>
      <c r="J18" s="349" t="s">
        <v>1223</v>
      </c>
      <c r="K18" s="350" t="s">
        <v>1224</v>
      </c>
      <c r="L18" s="349" t="s">
        <v>1223</v>
      </c>
      <c r="M18" s="350" t="s">
        <v>1224</v>
      </c>
    </row>
    <row r="19" spans="2:13">
      <c r="B19" s="348" t="s">
        <v>1225</v>
      </c>
      <c r="C19" s="348" t="s">
        <v>1225</v>
      </c>
      <c r="D19" s="351">
        <f ca="1">SUM(D20:D24)</f>
        <v>0</v>
      </c>
      <c r="E19" s="352">
        <f t="shared" ref="E19:M19" ca="1" si="0">SUM(E20:E24)</f>
        <v>0</v>
      </c>
      <c r="F19" s="351">
        <f t="shared" ca="1" si="0"/>
        <v>0</v>
      </c>
      <c r="G19" s="353">
        <f t="shared" ca="1" si="0"/>
        <v>0</v>
      </c>
      <c r="H19" s="351">
        <f t="shared" ca="1" si="0"/>
        <v>0</v>
      </c>
      <c r="I19" s="353">
        <f t="shared" ca="1" si="0"/>
        <v>0</v>
      </c>
      <c r="J19" s="351">
        <f t="shared" ca="1" si="0"/>
        <v>0</v>
      </c>
      <c r="K19" s="353">
        <f t="shared" ca="1" si="0"/>
        <v>0</v>
      </c>
      <c r="L19" s="351">
        <f t="shared" ca="1" si="0"/>
        <v>0</v>
      </c>
      <c r="M19" s="353">
        <f t="shared" ca="1" si="0"/>
        <v>0</v>
      </c>
    </row>
    <row r="20" spans="2:13">
      <c r="B20" s="354" t="s">
        <v>1226</v>
      </c>
      <c r="C20" s="354" t="s">
        <v>1227</v>
      </c>
      <c r="D20" s="355">
        <f ca="1">COUNTIF(INDIRECT("'"&amp;D$17&amp;"'!$"&amp;E$17&amp;"$4:$"&amp;E$17&amp;"$234"),$C20)</f>
        <v>0</v>
      </c>
      <c r="E20" s="356">
        <f ca="1">D20/SUM(COUNTIF(INDIRECT("'"&amp;D$17&amp;"'!$F$4:$F$234"),$C$27),COUNTIF(INDIRECT("'"&amp;D$17&amp;"'!$F$4:$F$234"),$C$33),COUNTIF(INDIRECT("'"&amp;D$17&amp;"'!$F$4:$F$234"),$C$39))</f>
        <v>0</v>
      </c>
      <c r="F20" s="355">
        <f ca="1">COUNTIF(INDIRECT("'"&amp;F$17&amp;"'!$"&amp;G$17&amp;"$4:$"&amp;G$17&amp;"$230"),$C20)</f>
        <v>0</v>
      </c>
      <c r="G20" s="356">
        <f ca="1">IFERROR(F20/F$19,0)</f>
        <v>0</v>
      </c>
      <c r="H20" s="355">
        <f ca="1">COUNTIF(INDIRECT("'"&amp;H$17&amp;"'!$"&amp;I$17&amp;"$4:$"&amp;I$17&amp;"$230"),$C20)</f>
        <v>0</v>
      </c>
      <c r="I20" s="356">
        <f ca="1">IFERROR(H20/H$19,0)</f>
        <v>0</v>
      </c>
      <c r="J20" s="355">
        <f ca="1">COUNTIF(INDIRECT("'"&amp;J$17&amp;"'!$"&amp;K$17&amp;"$4:$"&amp;K$17&amp;"$230"),$C20)</f>
        <v>0</v>
      </c>
      <c r="K20" s="356">
        <f ca="1">IFERROR(J20/J$19,0)</f>
        <v>0</v>
      </c>
      <c r="L20" s="355">
        <f ca="1">COUNTIF(INDIRECT("'"&amp;L$17&amp;"'!$"&amp;M$17&amp;"$4:$"&amp;M$17&amp;"$230"),$C20)</f>
        <v>0</v>
      </c>
      <c r="M20" s="356">
        <f ca="1">IFERROR(L20/L$19,0)</f>
        <v>0</v>
      </c>
    </row>
    <row r="21" spans="2:13">
      <c r="B21" s="354" t="s">
        <v>1228</v>
      </c>
      <c r="C21" s="354" t="s">
        <v>1229</v>
      </c>
      <c r="D21" s="355">
        <f t="shared" ref="D21:D24" ca="1" si="1">COUNTIF(INDIRECT("'"&amp;D$17&amp;"'!$"&amp;E$17&amp;"$4:$"&amp;E$17&amp;"$234"),$C21)</f>
        <v>0</v>
      </c>
      <c r="E21" s="356">
        <f t="shared" ref="E21:E24" ca="1" si="2">D21/SUM(COUNTIF(INDIRECT("'"&amp;D$17&amp;"'!$F$4:$F$234"),$C$27),COUNTIF(INDIRECT("'"&amp;D$17&amp;"'!$F$4:$F$234"),$C$33),COUNTIF(INDIRECT("'"&amp;D$17&amp;"'!$F$4:$F$234"),$C$39))</f>
        <v>0</v>
      </c>
      <c r="F21" s="355">
        <f ca="1">COUNTIF(INDIRECT("'"&amp;F$17&amp;"'!$"&amp;G$17&amp;"$4:$"&amp;G$17&amp;"$230"),$C21)</f>
        <v>0</v>
      </c>
      <c r="G21" s="356">
        <f t="shared" ref="G21:G24" ca="1" si="3">IFERROR(F21/F$19,0)</f>
        <v>0</v>
      </c>
      <c r="H21" s="355">
        <f ca="1">COUNTIF(INDIRECT("'"&amp;H$17&amp;"'!$"&amp;I$17&amp;"$4:$"&amp;I$17&amp;"$230"),$C21)</f>
        <v>0</v>
      </c>
      <c r="I21" s="356">
        <f t="shared" ref="I21:I24" ca="1" si="4">IFERROR(H21/H$19,0)</f>
        <v>0</v>
      </c>
      <c r="J21" s="355">
        <f ca="1">COUNTIF(INDIRECT("'"&amp;J$17&amp;"'!$"&amp;K$17&amp;"$4:$"&amp;K$17&amp;"$230"),$C21)</f>
        <v>0</v>
      </c>
      <c r="K21" s="356">
        <f t="shared" ref="K21:K24" ca="1" si="5">IFERROR(J21/J$19,0)</f>
        <v>0</v>
      </c>
      <c r="L21" s="355">
        <f ca="1">COUNTIF(INDIRECT("'"&amp;L$17&amp;"'!$"&amp;M$17&amp;"$4:$"&amp;M$17&amp;"$230"),$C21)</f>
        <v>0</v>
      </c>
      <c r="M21" s="356">
        <f t="shared" ref="M21:M24" ca="1" si="6">IFERROR(L21/L$19,0)</f>
        <v>0</v>
      </c>
    </row>
    <row r="22" spans="2:13">
      <c r="B22" s="354" t="s">
        <v>1230</v>
      </c>
      <c r="C22" s="354" t="s">
        <v>1231</v>
      </c>
      <c r="D22" s="355">
        <f t="shared" ca="1" si="1"/>
        <v>0</v>
      </c>
      <c r="E22" s="356">
        <f t="shared" ca="1" si="2"/>
        <v>0</v>
      </c>
      <c r="F22" s="355">
        <f ca="1">COUNTIF(INDIRECT("'"&amp;F$17&amp;"'!$"&amp;G$17&amp;"$4:$"&amp;G$17&amp;"$230"),$C22)</f>
        <v>0</v>
      </c>
      <c r="G22" s="356">
        <f t="shared" ca="1" si="3"/>
        <v>0</v>
      </c>
      <c r="H22" s="355">
        <f ca="1">COUNTIF(INDIRECT("'"&amp;H$17&amp;"'!$"&amp;I$17&amp;"$4:$"&amp;I$17&amp;"$230"),$C22)</f>
        <v>0</v>
      </c>
      <c r="I22" s="356">
        <f t="shared" ca="1" si="4"/>
        <v>0</v>
      </c>
      <c r="J22" s="355">
        <f ca="1">COUNTIF(INDIRECT("'"&amp;J$17&amp;"'!$"&amp;K$17&amp;"$4:$"&amp;K$17&amp;"$230"),$C22)</f>
        <v>0</v>
      </c>
      <c r="K22" s="356">
        <f t="shared" ca="1" si="5"/>
        <v>0</v>
      </c>
      <c r="L22" s="355">
        <f ca="1">COUNTIF(INDIRECT("'"&amp;L$17&amp;"'!$"&amp;M$17&amp;"$4:$"&amp;M$17&amp;"$230"),$C22)</f>
        <v>0</v>
      </c>
      <c r="M22" s="356">
        <f t="shared" ca="1" si="6"/>
        <v>0</v>
      </c>
    </row>
    <row r="23" spans="2:13">
      <c r="B23" s="354" t="s">
        <v>1232</v>
      </c>
      <c r="C23" s="354" t="s">
        <v>1233</v>
      </c>
      <c r="D23" s="355">
        <f t="shared" ca="1" si="1"/>
        <v>0</v>
      </c>
      <c r="E23" s="356">
        <f t="shared" ca="1" si="2"/>
        <v>0</v>
      </c>
      <c r="F23" s="355">
        <f ca="1">COUNTIF(INDIRECT("'"&amp;F$17&amp;"'!$"&amp;G$17&amp;"$4:$"&amp;G$17&amp;"$230"),$C23)</f>
        <v>0</v>
      </c>
      <c r="G23" s="356">
        <f t="shared" ca="1" si="3"/>
        <v>0</v>
      </c>
      <c r="H23" s="355">
        <f ca="1">COUNTIF(INDIRECT("'"&amp;H$17&amp;"'!$"&amp;I$17&amp;"$4:$"&amp;I$17&amp;"$230"),$C23)</f>
        <v>0</v>
      </c>
      <c r="I23" s="356">
        <f t="shared" ca="1" si="4"/>
        <v>0</v>
      </c>
      <c r="J23" s="355">
        <f ca="1">COUNTIF(INDIRECT("'"&amp;J$17&amp;"'!$"&amp;K$17&amp;"$4:$"&amp;K$17&amp;"$230"),$C23)</f>
        <v>0</v>
      </c>
      <c r="K23" s="356">
        <f t="shared" ca="1" si="5"/>
        <v>0</v>
      </c>
      <c r="L23" s="355">
        <f ca="1">COUNTIF(INDIRECT("'"&amp;L$17&amp;"'!$"&amp;M$17&amp;"$4:$"&amp;M$17&amp;"$230"),$C23)</f>
        <v>0</v>
      </c>
      <c r="M23" s="356">
        <f t="shared" ca="1" si="6"/>
        <v>0</v>
      </c>
    </row>
    <row r="24" spans="2:13">
      <c r="B24" s="354" t="s">
        <v>1234</v>
      </c>
      <c r="C24" s="354" t="s">
        <v>1235</v>
      </c>
      <c r="D24" s="355">
        <f t="shared" ca="1" si="1"/>
        <v>0</v>
      </c>
      <c r="E24" s="356">
        <f t="shared" ca="1" si="2"/>
        <v>0</v>
      </c>
      <c r="F24" s="355">
        <f ca="1">COUNTIF(INDIRECT("'"&amp;F$17&amp;"'!$"&amp;G$17&amp;"$4:$"&amp;G$17&amp;"$230"),$C24)</f>
        <v>0</v>
      </c>
      <c r="G24" s="356">
        <f t="shared" ca="1" si="3"/>
        <v>0</v>
      </c>
      <c r="H24" s="355">
        <f ca="1">COUNTIF(INDIRECT("'"&amp;H$17&amp;"'!$"&amp;I$17&amp;"$4:$"&amp;I$17&amp;"$230"),$C24)</f>
        <v>0</v>
      </c>
      <c r="I24" s="356">
        <f t="shared" ca="1" si="4"/>
        <v>0</v>
      </c>
      <c r="J24" s="355">
        <f ca="1">COUNTIF(INDIRECT("'"&amp;J$17&amp;"'!$"&amp;K$17&amp;"$4:$"&amp;K$17&amp;"$230"),$C24)</f>
        <v>0</v>
      </c>
      <c r="K24" s="356">
        <f t="shared" ca="1" si="5"/>
        <v>0</v>
      </c>
      <c r="L24" s="355">
        <f ca="1">COUNTIF(INDIRECT("'"&amp;L$17&amp;"'!$"&amp;M$17&amp;"$4:$"&amp;M$17&amp;"$230"),$C24)</f>
        <v>0</v>
      </c>
      <c r="M24" s="356">
        <f t="shared" ca="1" si="6"/>
        <v>0</v>
      </c>
    </row>
    <row r="25" spans="2:13">
      <c r="B25" s="348"/>
      <c r="C25" s="348" t="s">
        <v>1225</v>
      </c>
      <c r="D25" s="351"/>
      <c r="E25" s="352"/>
      <c r="F25" s="351"/>
      <c r="G25" s="353"/>
      <c r="H25" s="351"/>
      <c r="I25" s="353"/>
      <c r="J25" s="351"/>
      <c r="K25" s="353"/>
      <c r="L25" s="351"/>
      <c r="M25" s="353"/>
    </row>
    <row r="26" spans="2:13">
      <c r="B26" s="354" t="s">
        <v>1236</v>
      </c>
      <c r="C26" s="354" t="s">
        <v>1227</v>
      </c>
      <c r="D26">
        <f ca="1">IF(AND(D$28+D$29+D$32=D$27,D$34+D$35+D$38&gt;=D$33*0.75),1,IF(AND(D$28+D$29+D$30+D$32=D$27,D$34+D$35+D$36+D$38&gt;=D$33*0.75),0.5,0))</f>
        <v>1</v>
      </c>
      <c r="E26">
        <f t="shared" ref="E26:M26" ca="1" si="7">IF(AND(E$28+E$29+E$32=E$27,E$34+E$35+E$38&gt;=E$33*0.75),1,IF(AND(E$28+E$29+E$30+E$32=E$27,E$34+E$35+E$36+E$38&gt;=E$33*0.75),0.5,0))</f>
        <v>1</v>
      </c>
      <c r="F26">
        <f t="shared" ca="1" si="7"/>
        <v>1</v>
      </c>
      <c r="G26">
        <f t="shared" ca="1" si="7"/>
        <v>1</v>
      </c>
      <c r="H26">
        <f t="shared" ca="1" si="7"/>
        <v>1</v>
      </c>
      <c r="I26">
        <f t="shared" ca="1" si="7"/>
        <v>1</v>
      </c>
      <c r="J26">
        <f t="shared" ca="1" si="7"/>
        <v>1</v>
      </c>
      <c r="K26">
        <f t="shared" ca="1" si="7"/>
        <v>1</v>
      </c>
      <c r="L26">
        <f t="shared" ca="1" si="7"/>
        <v>1</v>
      </c>
      <c r="M26">
        <f t="shared" ca="1" si="7"/>
        <v>1</v>
      </c>
    </row>
    <row r="27" spans="2:13">
      <c r="B27" s="348" t="s">
        <v>1044</v>
      </c>
      <c r="C27" s="348" t="s">
        <v>1044</v>
      </c>
      <c r="D27" s="351">
        <f t="shared" ref="D27:G27" ca="1" si="8">SUM(D28:D32)</f>
        <v>0</v>
      </c>
      <c r="E27" s="353">
        <f t="shared" ca="1" si="8"/>
        <v>0</v>
      </c>
      <c r="F27" s="351">
        <f t="shared" ca="1" si="8"/>
        <v>0</v>
      </c>
      <c r="G27" s="353">
        <f t="shared" ca="1" si="8"/>
        <v>0</v>
      </c>
      <c r="H27" s="351">
        <f t="shared" ref="H27:M27" ca="1" si="9">SUM(H28:H32)</f>
        <v>0</v>
      </c>
      <c r="I27" s="353">
        <f t="shared" ca="1" si="9"/>
        <v>0</v>
      </c>
      <c r="J27" s="351">
        <f t="shared" ca="1" si="9"/>
        <v>0</v>
      </c>
      <c r="K27" s="353">
        <f t="shared" ca="1" si="9"/>
        <v>0</v>
      </c>
      <c r="L27" s="351">
        <f t="shared" ca="1" si="9"/>
        <v>0</v>
      </c>
      <c r="M27" s="353">
        <f t="shared" ca="1" si="9"/>
        <v>0</v>
      </c>
    </row>
    <row r="28" spans="2:13">
      <c r="B28" s="354" t="s">
        <v>1226</v>
      </c>
      <c r="C28" s="354" t="s">
        <v>1227</v>
      </c>
      <c r="D28" s="355">
        <f ca="1">COUNTIFS(INDIRECT("'"&amp;D$17&amp;"'!$"&amp;E$17&amp;"$4:$"&amp;E$17&amp;"$234"),$C28, INDIRECT("'"&amp;D$17&amp;"'!$F$4:$F$234"),$C$27)</f>
        <v>0</v>
      </c>
      <c r="E28" s="356">
        <f ca="1">D28/IF(COUNTIF(INDIRECT("'"&amp;D$17&amp;"'!$F$4:$F$234"),$C$27)&gt;0,COUNTIF(INDIRECT("'"&amp;D$17&amp;"'!$F$4:$F$234"),$C$27),1)</f>
        <v>0</v>
      </c>
      <c r="F28" s="355">
        <f ca="1">COUNTIFS(INDIRECT("'"&amp;F$17&amp;"'!$"&amp;G$17&amp;"$4:$"&amp;G$17&amp;"$230"),$C28, INDIRECT("'"&amp;F$17&amp;"'!$F$4:$F$230"),$C$27)</f>
        <v>0</v>
      </c>
      <c r="G28" s="356">
        <f ca="1">IFERROR(F28/F$27,0)</f>
        <v>0</v>
      </c>
      <c r="H28" s="355">
        <f ca="1">COUNTIFS(INDIRECT("'"&amp;H$17&amp;"'!$"&amp;I$17&amp;"$4:$"&amp;I$17&amp;"$230"),$C28, INDIRECT("'"&amp;H$17&amp;"'!$F$4:$F$230"),$C$27)</f>
        <v>0</v>
      </c>
      <c r="I28" s="356">
        <f ca="1">IFERROR(H28/H$27,0)</f>
        <v>0</v>
      </c>
      <c r="J28" s="355">
        <f ca="1">COUNTIFS(INDIRECT("'"&amp;J$17&amp;"'!$"&amp;K$17&amp;"$4:$"&amp;K$17&amp;"$230"),$C28, INDIRECT("'"&amp;J$17&amp;"'!$F$4:$F$230"),$C$27)</f>
        <v>0</v>
      </c>
      <c r="K28" s="356">
        <f ca="1">IFERROR(J28/J$27,0)</f>
        <v>0</v>
      </c>
      <c r="L28" s="355">
        <f ca="1">COUNTIFS(INDIRECT("'"&amp;L$17&amp;"'!$"&amp;M$17&amp;"$4:$"&amp;M$17&amp;"$230"),$C28, INDIRECT("'"&amp;L$17&amp;"'!$F$4:$F$230"),$C$27)</f>
        <v>0</v>
      </c>
      <c r="M28" s="356">
        <f ca="1">IFERROR(L28/L$27,0)</f>
        <v>0</v>
      </c>
    </row>
    <row r="29" spans="2:13">
      <c r="B29" s="354" t="s">
        <v>1228</v>
      </c>
      <c r="C29" s="354" t="s">
        <v>1229</v>
      </c>
      <c r="D29" s="355">
        <f t="shared" ref="D29:D32" ca="1" si="10">COUNTIFS(INDIRECT("'"&amp;D$17&amp;"'!$"&amp;E$17&amp;"$4:$"&amp;E$17&amp;"$234"),$C29, INDIRECT("'"&amp;D$17&amp;"'!$F$4:$F$234"),$C$27)</f>
        <v>0</v>
      </c>
      <c r="E29" s="356">
        <f t="shared" ref="E29:E32" ca="1" si="11">D29/IF(COUNTIF(INDIRECT("'"&amp;D$17&amp;"'!$F$4:$F$234"),$C$27)&gt;0,COUNTIF(INDIRECT("'"&amp;D$17&amp;"'!$F$4:$F$234"),$C$27),1)</f>
        <v>0</v>
      </c>
      <c r="F29" s="355">
        <f ca="1">COUNTIFS(INDIRECT("'"&amp;F$17&amp;"'!$"&amp;G$17&amp;"$4:$"&amp;G$17&amp;"$230"),$C29, INDIRECT("'"&amp;F$17&amp;"'!$F$4:$F$230"),$C$27)</f>
        <v>0</v>
      </c>
      <c r="G29" s="356">
        <f t="shared" ref="G29:I31" ca="1" si="12">IFERROR(F29/F$27,0)</f>
        <v>0</v>
      </c>
      <c r="H29" s="355">
        <f ca="1">COUNTIFS(INDIRECT("'"&amp;H$17&amp;"'!$"&amp;I$17&amp;"$4:$"&amp;I$17&amp;"$230"),$C29, INDIRECT("'"&amp;H$17&amp;"'!$F$4:$F$230"),$C$27)</f>
        <v>0</v>
      </c>
      <c r="I29" s="356">
        <f t="shared" ca="1" si="12"/>
        <v>0</v>
      </c>
      <c r="J29" s="355">
        <f ca="1">COUNTIFS(INDIRECT("'"&amp;J$17&amp;"'!$"&amp;K$17&amp;"$4:$"&amp;K$17&amp;"$230"),$C29, INDIRECT("'"&amp;J$17&amp;"'!$F$4:$F$230"),$C$27)</f>
        <v>0</v>
      </c>
      <c r="K29" s="356">
        <f t="shared" ref="K29:K31" ca="1" si="13">IFERROR(J29/J$27,0)</f>
        <v>0</v>
      </c>
      <c r="L29" s="355">
        <f ca="1">COUNTIFS(INDIRECT("'"&amp;L$17&amp;"'!$"&amp;M$17&amp;"$4:$"&amp;M$17&amp;"$230"),$C29, INDIRECT("'"&amp;L$17&amp;"'!$F$4:$F$230"),$C$27)</f>
        <v>0</v>
      </c>
      <c r="M29" s="356">
        <f t="shared" ref="M29:M31" ca="1" si="14">IFERROR(L29/L$27,0)</f>
        <v>0</v>
      </c>
    </row>
    <row r="30" spans="2:13">
      <c r="B30" s="354" t="s">
        <v>1230</v>
      </c>
      <c r="C30" s="354" t="s">
        <v>1231</v>
      </c>
      <c r="D30" s="355">
        <f t="shared" ca="1" si="10"/>
        <v>0</v>
      </c>
      <c r="E30" s="356">
        <f t="shared" ca="1" si="11"/>
        <v>0</v>
      </c>
      <c r="F30" s="355">
        <f ca="1">COUNTIFS(INDIRECT("'"&amp;F$17&amp;"'!$"&amp;G$17&amp;"$4:$"&amp;G$17&amp;"$230"),$C30, INDIRECT("'"&amp;F$17&amp;"'!$F$4:$F$230"),$C$27)</f>
        <v>0</v>
      </c>
      <c r="G30" s="356">
        <f t="shared" ca="1" si="12"/>
        <v>0</v>
      </c>
      <c r="H30" s="355">
        <f ca="1">COUNTIFS(INDIRECT("'"&amp;H$17&amp;"'!$"&amp;I$17&amp;"$4:$"&amp;I$17&amp;"$230"),$C30, INDIRECT("'"&amp;H$17&amp;"'!$F$4:$F$230"),$C$27)</f>
        <v>0</v>
      </c>
      <c r="I30" s="356">
        <f t="shared" ca="1" si="12"/>
        <v>0</v>
      </c>
      <c r="J30" s="355">
        <f ca="1">COUNTIFS(INDIRECT("'"&amp;J$17&amp;"'!$"&amp;K$17&amp;"$4:$"&amp;K$17&amp;"$230"),$C30, INDIRECT("'"&amp;J$17&amp;"'!$F$4:$F$230"),$C$27)</f>
        <v>0</v>
      </c>
      <c r="K30" s="356">
        <f t="shared" ca="1" si="13"/>
        <v>0</v>
      </c>
      <c r="L30" s="355">
        <f ca="1">COUNTIFS(INDIRECT("'"&amp;L$17&amp;"'!$"&amp;M$17&amp;"$4:$"&amp;M$17&amp;"$230"),$C30, INDIRECT("'"&amp;L$17&amp;"'!$F$4:$F$230"),$C$27)</f>
        <v>0</v>
      </c>
      <c r="M30" s="356">
        <f t="shared" ca="1" si="14"/>
        <v>0</v>
      </c>
    </row>
    <row r="31" spans="2:13">
      <c r="B31" s="354" t="s">
        <v>1232</v>
      </c>
      <c r="C31" s="354" t="s">
        <v>1233</v>
      </c>
      <c r="D31" s="355">
        <f t="shared" ca="1" si="10"/>
        <v>0</v>
      </c>
      <c r="E31" s="356">
        <f t="shared" ca="1" si="11"/>
        <v>0</v>
      </c>
      <c r="F31" s="355">
        <f ca="1">COUNTIFS(INDIRECT("'"&amp;F$17&amp;"'!$"&amp;G$17&amp;"$4:$"&amp;G$17&amp;"$230"),$C31, INDIRECT("'"&amp;F$17&amp;"'!$F$4:$F$230"),$C$27)</f>
        <v>0</v>
      </c>
      <c r="G31" s="356">
        <f t="shared" ca="1" si="12"/>
        <v>0</v>
      </c>
      <c r="H31" s="355">
        <f ca="1">COUNTIFS(INDIRECT("'"&amp;H$17&amp;"'!$"&amp;I$17&amp;"$4:$"&amp;I$17&amp;"$230"),$C31, INDIRECT("'"&amp;H$17&amp;"'!$F$4:$F$230"),$C$27)</f>
        <v>0</v>
      </c>
      <c r="I31" s="356">
        <f t="shared" ca="1" si="12"/>
        <v>0</v>
      </c>
      <c r="J31" s="355">
        <f ca="1">COUNTIFS(INDIRECT("'"&amp;J$17&amp;"'!$"&amp;K$17&amp;"$4:$"&amp;K$17&amp;"$230"),$C31, INDIRECT("'"&amp;J$17&amp;"'!$F$4:$F$230"),$C$27)</f>
        <v>0</v>
      </c>
      <c r="K31" s="356">
        <f t="shared" ca="1" si="13"/>
        <v>0</v>
      </c>
      <c r="L31" s="355">
        <f ca="1">COUNTIFS(INDIRECT("'"&amp;L$17&amp;"'!$"&amp;M$17&amp;"$4:$"&amp;M$17&amp;"$230"),$C31, INDIRECT("'"&amp;L$17&amp;"'!$F$4:$F$230"),$C$27)</f>
        <v>0</v>
      </c>
      <c r="M31" s="356">
        <f t="shared" ca="1" si="14"/>
        <v>0</v>
      </c>
    </row>
    <row r="32" spans="2:13">
      <c r="B32" s="354" t="s">
        <v>1234</v>
      </c>
      <c r="C32" s="354" t="s">
        <v>1235</v>
      </c>
      <c r="D32" s="355">
        <f t="shared" ca="1" si="10"/>
        <v>0</v>
      </c>
      <c r="E32" s="356">
        <f t="shared" ca="1" si="11"/>
        <v>0</v>
      </c>
      <c r="F32" s="355">
        <f ca="1">COUNTIFS(INDIRECT("'"&amp;F$17&amp;"'!$"&amp;G$17&amp;"$4:$"&amp;G$17&amp;"$230"),$C32, INDIRECT("'"&amp;F$17&amp;"'!$F$4:$F$230"),$C$27)</f>
        <v>0</v>
      </c>
      <c r="G32" s="356">
        <f ca="1">IFERROR(F32/F$27,0)</f>
        <v>0</v>
      </c>
      <c r="H32" s="355">
        <f ca="1">COUNTIFS(INDIRECT("'"&amp;H$17&amp;"'!$"&amp;I$17&amp;"$4:$"&amp;I$17&amp;"$230"),$C32, INDIRECT("'"&amp;H$17&amp;"'!$F$4:$F$230"),$C$27)</f>
        <v>0</v>
      </c>
      <c r="I32" s="356">
        <f ca="1">IFERROR(H32/H$27,0)</f>
        <v>0</v>
      </c>
      <c r="J32" s="355">
        <f ca="1">COUNTIFS(INDIRECT("'"&amp;J$17&amp;"'!$"&amp;K$17&amp;"$4:$"&amp;K$17&amp;"$230"),$C32, INDIRECT("'"&amp;J$17&amp;"'!$F$4:$F$230"),$C$27)</f>
        <v>0</v>
      </c>
      <c r="K32" s="356">
        <f ca="1">IFERROR(J32/J$27,0)</f>
        <v>0</v>
      </c>
      <c r="L32" s="355">
        <f ca="1">COUNTIFS(INDIRECT("'"&amp;L$17&amp;"'!$"&amp;M$17&amp;"$4:$"&amp;M$17&amp;"$230"),$C32, INDIRECT("'"&amp;L$17&amp;"'!$F$4:$F$230"),$C$27)</f>
        <v>0</v>
      </c>
      <c r="M32" s="356">
        <f ca="1">IFERROR(L32/L$27,0)</f>
        <v>0</v>
      </c>
    </row>
    <row r="33" spans="2:13">
      <c r="B33" s="348" t="s">
        <v>65</v>
      </c>
      <c r="C33" s="348" t="s">
        <v>65</v>
      </c>
      <c r="D33" s="351">
        <f t="shared" ref="D33:G33" ca="1" si="15">SUM(D34:D38)</f>
        <v>0</v>
      </c>
      <c r="E33" s="353">
        <f t="shared" ca="1" si="15"/>
        <v>0</v>
      </c>
      <c r="F33" s="351">
        <f t="shared" ca="1" si="15"/>
        <v>0</v>
      </c>
      <c r="G33" s="353">
        <f t="shared" ca="1" si="15"/>
        <v>0</v>
      </c>
      <c r="H33" s="351">
        <f t="shared" ref="H33:M33" ca="1" si="16">SUM(H34:H38)</f>
        <v>0</v>
      </c>
      <c r="I33" s="353">
        <f t="shared" ca="1" si="16"/>
        <v>0</v>
      </c>
      <c r="J33" s="351">
        <f t="shared" ca="1" si="16"/>
        <v>0</v>
      </c>
      <c r="K33" s="353">
        <f t="shared" ca="1" si="16"/>
        <v>0</v>
      </c>
      <c r="L33" s="351">
        <f t="shared" ca="1" si="16"/>
        <v>0</v>
      </c>
      <c r="M33" s="353">
        <f t="shared" ca="1" si="16"/>
        <v>0</v>
      </c>
    </row>
    <row r="34" spans="2:13">
      <c r="B34" s="354" t="s">
        <v>1226</v>
      </c>
      <c r="C34" s="354" t="s">
        <v>1227</v>
      </c>
      <c r="D34" s="355">
        <f ca="1">COUNTIFS(INDIRECT("'"&amp;D$17&amp;"'!$"&amp;E$17&amp;"$4:$"&amp;E$17&amp;"$234"),$C34, INDIRECT("'"&amp;D$17&amp;"'!$F$4:$F$234"),$C$33)</f>
        <v>0</v>
      </c>
      <c r="E34" s="356">
        <f ca="1">D34/IF(COUNTIF(INDIRECT("'"&amp;D$17&amp;"'!$F$4:$F$234"),$C$33)&gt;0,COUNTIF(INDIRECT("'"&amp;D$17&amp;"'!$F$4:$F$234"),$C$33),1)</f>
        <v>0</v>
      </c>
      <c r="F34" s="355">
        <f ca="1">COUNTIFS(INDIRECT("'"&amp;F$17&amp;"'!$"&amp;G$17&amp;"$4:$"&amp;G$17&amp;"$230"),$C34, INDIRECT("'"&amp;F$17&amp;"'!$F$4:$F$230"),$C$33)</f>
        <v>0</v>
      </c>
      <c r="G34" s="356">
        <f ca="1">IFERROR(F34/F$33,0)</f>
        <v>0</v>
      </c>
      <c r="H34" s="355">
        <f ca="1">COUNTIFS(INDIRECT("'"&amp;H$17&amp;"'!$"&amp;I$17&amp;"$4:$"&amp;I$17&amp;"$230"),$C34, INDIRECT("'"&amp;H$17&amp;"'!$F$4:$F$230"),$C$33)</f>
        <v>0</v>
      </c>
      <c r="I34" s="356">
        <f ca="1">IFERROR(H34/H$33,0)</f>
        <v>0</v>
      </c>
      <c r="J34" s="355">
        <f ca="1">COUNTIFS(INDIRECT("'"&amp;J$17&amp;"'!$"&amp;K$17&amp;"$4:$"&amp;K$17&amp;"$230"),$C34, INDIRECT("'"&amp;J$17&amp;"'!$F$4:$F$230"),$C$33)</f>
        <v>0</v>
      </c>
      <c r="K34" s="356">
        <f ca="1">IFERROR(J34/J$33,0)</f>
        <v>0</v>
      </c>
      <c r="L34" s="355">
        <f ca="1">COUNTIFS(INDIRECT("'"&amp;L$17&amp;"'!$"&amp;M$17&amp;"$4:$"&amp;M$17&amp;"$230"),$C34, INDIRECT("'"&amp;L$17&amp;"'!$F$4:$F$230"),$C$33)</f>
        <v>0</v>
      </c>
      <c r="M34" s="356">
        <f ca="1">IFERROR(L34/L$33,0)</f>
        <v>0</v>
      </c>
    </row>
    <row r="35" spans="2:13">
      <c r="B35" s="354" t="s">
        <v>1228</v>
      </c>
      <c r="C35" s="354" t="s">
        <v>1229</v>
      </c>
      <c r="D35" s="355">
        <f t="shared" ref="D35:D38" ca="1" si="17">COUNTIFS(INDIRECT("'"&amp;D$17&amp;"'!$"&amp;E$17&amp;"$4:$"&amp;E$17&amp;"$234"),$C35, INDIRECT("'"&amp;D$17&amp;"'!$F$4:$F$234"),$C$33)</f>
        <v>0</v>
      </c>
      <c r="E35" s="356">
        <f t="shared" ref="E35:E38" ca="1" si="18">D35/IF(COUNTIF(INDIRECT("'"&amp;D$17&amp;"'!$F$4:$F$234"),$C$33)&gt;0,COUNTIF(INDIRECT("'"&amp;D$17&amp;"'!$F$4:$F$234"),$C$33),1)</f>
        <v>0</v>
      </c>
      <c r="F35" s="355">
        <f ca="1">COUNTIFS(INDIRECT("'"&amp;F$17&amp;"'!$"&amp;G$17&amp;"$4:$"&amp;G$17&amp;"$230"),$C35, INDIRECT("'"&amp;F$17&amp;"'!$F$4:$F$230"),$C$33)</f>
        <v>0</v>
      </c>
      <c r="G35" s="356">
        <f t="shared" ref="G35:I38" ca="1" si="19">IFERROR(F35/F$33,0)</f>
        <v>0</v>
      </c>
      <c r="H35" s="355">
        <f ca="1">COUNTIFS(INDIRECT("'"&amp;H$17&amp;"'!$"&amp;I$17&amp;"$4:$"&amp;I$17&amp;"$230"),$C35, INDIRECT("'"&amp;H$17&amp;"'!$F$4:$F$230"),$C$33)</f>
        <v>0</v>
      </c>
      <c r="I35" s="356">
        <f t="shared" ca="1" si="19"/>
        <v>0</v>
      </c>
      <c r="J35" s="355">
        <f ca="1">COUNTIFS(INDIRECT("'"&amp;J$17&amp;"'!$"&amp;K$17&amp;"$4:$"&amp;K$17&amp;"$230"),$C35, INDIRECT("'"&amp;J$17&amp;"'!$F$4:$F$230"),$C$33)</f>
        <v>0</v>
      </c>
      <c r="K35" s="356">
        <f t="shared" ref="K35:K38" ca="1" si="20">IFERROR(J35/J$33,0)</f>
        <v>0</v>
      </c>
      <c r="L35" s="355">
        <f ca="1">COUNTIFS(INDIRECT("'"&amp;L$17&amp;"'!$"&amp;M$17&amp;"$4:$"&amp;M$17&amp;"$230"),$C35, INDIRECT("'"&amp;L$17&amp;"'!$F$4:$F$230"),$C$33)</f>
        <v>0</v>
      </c>
      <c r="M35" s="356">
        <f t="shared" ref="M35:M38" ca="1" si="21">IFERROR(L35/L$33,0)</f>
        <v>0</v>
      </c>
    </row>
    <row r="36" spans="2:13">
      <c r="B36" s="354" t="s">
        <v>1230</v>
      </c>
      <c r="C36" s="354" t="s">
        <v>1231</v>
      </c>
      <c r="D36" s="355">
        <f t="shared" ca="1" si="17"/>
        <v>0</v>
      </c>
      <c r="E36" s="356">
        <f t="shared" ca="1" si="18"/>
        <v>0</v>
      </c>
      <c r="F36" s="355">
        <f ca="1">COUNTIFS(INDIRECT("'"&amp;F$17&amp;"'!$"&amp;G$17&amp;"$4:$"&amp;G$17&amp;"$230"),$C36, INDIRECT("'"&amp;F$17&amp;"'!$F$4:$F$230"),$C$33)</f>
        <v>0</v>
      </c>
      <c r="G36" s="356">
        <f t="shared" ca="1" si="19"/>
        <v>0</v>
      </c>
      <c r="H36" s="355">
        <f ca="1">COUNTIFS(INDIRECT("'"&amp;H$17&amp;"'!$"&amp;I$17&amp;"$4:$"&amp;I$17&amp;"$230"),$C36, INDIRECT("'"&amp;H$17&amp;"'!$F$4:$F$230"),$C$33)</f>
        <v>0</v>
      </c>
      <c r="I36" s="356">
        <f t="shared" ca="1" si="19"/>
        <v>0</v>
      </c>
      <c r="J36" s="355">
        <f ca="1">COUNTIFS(INDIRECT("'"&amp;J$17&amp;"'!$"&amp;K$17&amp;"$4:$"&amp;K$17&amp;"$230"),$C36, INDIRECT("'"&amp;J$17&amp;"'!$F$4:$F$230"),$C$33)</f>
        <v>0</v>
      </c>
      <c r="K36" s="356">
        <f t="shared" ca="1" si="20"/>
        <v>0</v>
      </c>
      <c r="L36" s="355">
        <f ca="1">COUNTIFS(INDIRECT("'"&amp;L$17&amp;"'!$"&amp;M$17&amp;"$4:$"&amp;M$17&amp;"$230"),$C36, INDIRECT("'"&amp;L$17&amp;"'!$F$4:$F$230"),$C$33)</f>
        <v>0</v>
      </c>
      <c r="M36" s="356">
        <f t="shared" ca="1" si="21"/>
        <v>0</v>
      </c>
    </row>
    <row r="37" spans="2:13">
      <c r="B37" s="354" t="s">
        <v>1232</v>
      </c>
      <c r="C37" s="354" t="s">
        <v>1233</v>
      </c>
      <c r="D37" s="355">
        <f t="shared" ca="1" si="17"/>
        <v>0</v>
      </c>
      <c r="E37" s="356">
        <f t="shared" ca="1" si="18"/>
        <v>0</v>
      </c>
      <c r="F37" s="355">
        <f ca="1">COUNTIFS(INDIRECT("'"&amp;F$17&amp;"'!$"&amp;G$17&amp;"$4:$"&amp;G$17&amp;"$230"),$C37, INDIRECT("'"&amp;F$17&amp;"'!$F$4:$F$230"),$C$33)</f>
        <v>0</v>
      </c>
      <c r="G37" s="356">
        <f t="shared" ca="1" si="19"/>
        <v>0</v>
      </c>
      <c r="H37" s="355">
        <f ca="1">COUNTIFS(INDIRECT("'"&amp;H$17&amp;"'!$"&amp;I$17&amp;"$4:$"&amp;I$17&amp;"$230"),$C37, INDIRECT("'"&amp;H$17&amp;"'!$F$4:$F$230"),$C$33)</f>
        <v>0</v>
      </c>
      <c r="I37" s="356">
        <f t="shared" ca="1" si="19"/>
        <v>0</v>
      </c>
      <c r="J37" s="355">
        <f ca="1">COUNTIFS(INDIRECT("'"&amp;J$17&amp;"'!$"&amp;K$17&amp;"$4:$"&amp;K$17&amp;"$230"),$C37, INDIRECT("'"&amp;J$17&amp;"'!$F$4:$F$230"),$C$33)</f>
        <v>0</v>
      </c>
      <c r="K37" s="356">
        <f t="shared" ca="1" si="20"/>
        <v>0</v>
      </c>
      <c r="L37" s="355">
        <f ca="1">COUNTIFS(INDIRECT("'"&amp;L$17&amp;"'!$"&amp;M$17&amp;"$4:$"&amp;M$17&amp;"$230"),$C37, INDIRECT("'"&amp;L$17&amp;"'!$F$4:$F$230"),$C$33)</f>
        <v>0</v>
      </c>
      <c r="M37" s="356">
        <f t="shared" ca="1" si="21"/>
        <v>0</v>
      </c>
    </row>
    <row r="38" spans="2:13">
      <c r="B38" s="354" t="s">
        <v>1234</v>
      </c>
      <c r="C38" s="354" t="s">
        <v>1235</v>
      </c>
      <c r="D38" s="355">
        <f t="shared" ca="1" si="17"/>
        <v>0</v>
      </c>
      <c r="E38" s="356">
        <f t="shared" ca="1" si="18"/>
        <v>0</v>
      </c>
      <c r="F38" s="355">
        <f ca="1">COUNTIFS(INDIRECT("'"&amp;F$17&amp;"'!$"&amp;G$17&amp;"$4:$"&amp;G$17&amp;"$230"),$C38, INDIRECT("'"&amp;F$17&amp;"'!$F$4:$F$230"),$C$33)</f>
        <v>0</v>
      </c>
      <c r="G38" s="356">
        <f t="shared" ca="1" si="19"/>
        <v>0</v>
      </c>
      <c r="H38" s="355">
        <f ca="1">COUNTIFS(INDIRECT("'"&amp;H$17&amp;"'!$"&amp;I$17&amp;"$4:$"&amp;I$17&amp;"$230"),$C38, INDIRECT("'"&amp;H$17&amp;"'!$F$4:$F$230"),$C$33)</f>
        <v>0</v>
      </c>
      <c r="I38" s="356">
        <f t="shared" ca="1" si="19"/>
        <v>0</v>
      </c>
      <c r="J38" s="355">
        <f ca="1">COUNTIFS(INDIRECT("'"&amp;J$17&amp;"'!$"&amp;K$17&amp;"$4:$"&amp;K$17&amp;"$230"),$C38, INDIRECT("'"&amp;J$17&amp;"'!$F$4:$F$230"),$C$33)</f>
        <v>0</v>
      </c>
      <c r="K38" s="356">
        <f t="shared" ca="1" si="20"/>
        <v>0</v>
      </c>
      <c r="L38" s="355">
        <f ca="1">COUNTIFS(INDIRECT("'"&amp;L$17&amp;"'!$"&amp;M$17&amp;"$4:$"&amp;M$17&amp;"$230"),$C38, INDIRECT("'"&amp;L$17&amp;"'!$F$4:$F$230"),$C$33)</f>
        <v>0</v>
      </c>
      <c r="M38" s="356">
        <f t="shared" ca="1" si="21"/>
        <v>0</v>
      </c>
    </row>
    <row r="39" spans="2:13">
      <c r="B39" s="348" t="s">
        <v>106</v>
      </c>
      <c r="C39" s="348" t="s">
        <v>106</v>
      </c>
      <c r="D39" s="351">
        <f t="shared" ref="D39:G39" ca="1" si="22">SUM(D40:D44)</f>
        <v>0</v>
      </c>
      <c r="E39" s="352">
        <f ca="1">SUM(E40:E44)</f>
        <v>0</v>
      </c>
      <c r="F39" s="351">
        <f t="shared" ca="1" si="22"/>
        <v>0</v>
      </c>
      <c r="G39" s="353">
        <f t="shared" ca="1" si="22"/>
        <v>0</v>
      </c>
      <c r="H39" s="351">
        <f t="shared" ref="H39:M39" ca="1" si="23">SUM(H40:H44)</f>
        <v>0</v>
      </c>
      <c r="I39" s="353">
        <f t="shared" ca="1" si="23"/>
        <v>0</v>
      </c>
      <c r="J39" s="351">
        <f t="shared" ca="1" si="23"/>
        <v>0</v>
      </c>
      <c r="K39" s="353">
        <f t="shared" ca="1" si="23"/>
        <v>0</v>
      </c>
      <c r="L39" s="351">
        <f t="shared" ca="1" si="23"/>
        <v>0</v>
      </c>
      <c r="M39" s="353">
        <f t="shared" ca="1" si="23"/>
        <v>0</v>
      </c>
    </row>
    <row r="40" spans="2:13">
      <c r="B40" s="354" t="s">
        <v>1226</v>
      </c>
      <c r="C40" s="354" t="s">
        <v>1227</v>
      </c>
      <c r="D40" s="355">
        <f ca="1">COUNTIFS(INDIRECT("'"&amp;D$17&amp;"'!$"&amp;E$17&amp;"$4:$"&amp;E$17&amp;"$234"),$C40, INDIRECT("'"&amp;D$17&amp;"'!$F$4:$F$234"),$C$39)</f>
        <v>0</v>
      </c>
      <c r="E40" s="357">
        <f ca="1">D40/IF(COUNTIF(INDIRECT("'"&amp;D$17&amp;"'!$F$4:$F$234"),$C$39)&gt;0,COUNTIF(INDIRECT("'"&amp;D$17&amp;"'!$F$4:$F$234"),$C$39),1)</f>
        <v>0</v>
      </c>
      <c r="F40" s="355">
        <f ca="1">COUNTIFS(INDIRECT("'"&amp;F$17&amp;"'!$"&amp;G$17&amp;"$4:$"&amp;G$17&amp;"$230"),$C40, INDIRECT("'"&amp;F$17&amp;"'!$F$4:$F$230"),$C$39)</f>
        <v>0</v>
      </c>
      <c r="G40" s="356">
        <f ca="1">IFERROR(F40/F$29,0)</f>
        <v>0</v>
      </c>
      <c r="H40" s="355">
        <f ca="1">COUNTIFS(INDIRECT("'"&amp;H$17&amp;"'!$"&amp;I$17&amp;"$4:$"&amp;I$17&amp;"$230"),$C40, INDIRECT("'"&amp;H$17&amp;"'!$F$4:$F$230"),$C$39)</f>
        <v>0</v>
      </c>
      <c r="I40" s="356">
        <f ca="1">IFERROR(H40/H$29,0)</f>
        <v>0</v>
      </c>
      <c r="J40" s="355">
        <f ca="1">COUNTIFS(INDIRECT("'"&amp;J$17&amp;"'!$"&amp;K$17&amp;"$4:$"&amp;K$17&amp;"$230"),$C40, INDIRECT("'"&amp;J$17&amp;"'!$F$4:$F$230"),$C$39)</f>
        <v>0</v>
      </c>
      <c r="K40" s="356">
        <f ca="1">IFERROR(J40/J$29,0)</f>
        <v>0</v>
      </c>
      <c r="L40" s="355">
        <f ca="1">COUNTIFS(INDIRECT("'"&amp;L$17&amp;"'!$"&amp;M$17&amp;"$4:$"&amp;M$17&amp;"$230"),$C40, INDIRECT("'"&amp;L$17&amp;"'!$F$4:$F$230"),$C$39)</f>
        <v>0</v>
      </c>
      <c r="M40" s="356">
        <f ca="1">IFERROR(L40/L$29,0)</f>
        <v>0</v>
      </c>
    </row>
    <row r="41" spans="2:13">
      <c r="B41" s="354" t="s">
        <v>1228</v>
      </c>
      <c r="C41" s="354" t="s">
        <v>1229</v>
      </c>
      <c r="D41" s="355">
        <f t="shared" ref="D41:D44" ca="1" si="24">COUNTIFS(INDIRECT("'"&amp;D$17&amp;"'!$"&amp;E$17&amp;"$4:$"&amp;E$17&amp;"$234"),$C41, INDIRECT("'"&amp;D$17&amp;"'!$F$4:$F$234"),$C$39)</f>
        <v>0</v>
      </c>
      <c r="E41" s="357">
        <f t="shared" ref="E41:E44" ca="1" si="25">D41/IF(COUNTIF(INDIRECT("'"&amp;D$17&amp;"'!$F$4:$F$234"),$C$39)&gt;0,COUNTIF(INDIRECT("'"&amp;D$17&amp;"'!$F$4:$F$234"),$C$39),1)</f>
        <v>0</v>
      </c>
      <c r="F41" s="355">
        <f ca="1">COUNTIFS(INDIRECT("'"&amp;F$17&amp;"'!$"&amp;G$17&amp;"$4:$"&amp;G$17&amp;"$230"),$C41, INDIRECT("'"&amp;F$17&amp;"'!$F$4:$F$230"),$C$39)</f>
        <v>0</v>
      </c>
      <c r="G41" s="356">
        <f t="shared" ref="G41:I44" ca="1" si="26">IFERROR(F41/F$29,0)</f>
        <v>0</v>
      </c>
      <c r="H41" s="355">
        <f ca="1">COUNTIFS(INDIRECT("'"&amp;H$17&amp;"'!$"&amp;I$17&amp;"$4:$"&amp;I$17&amp;"$230"),$C41, INDIRECT("'"&amp;H$17&amp;"'!$F$4:$F$230"),$C$39)</f>
        <v>0</v>
      </c>
      <c r="I41" s="356">
        <f t="shared" ca="1" si="26"/>
        <v>0</v>
      </c>
      <c r="J41" s="355">
        <f ca="1">COUNTIFS(INDIRECT("'"&amp;J$17&amp;"'!$"&amp;K$17&amp;"$4:$"&amp;K$17&amp;"$230"),$C41, INDIRECT("'"&amp;J$17&amp;"'!$F$4:$F$230"),$C$39)</f>
        <v>0</v>
      </c>
      <c r="K41" s="356">
        <f t="shared" ref="K41:K44" ca="1" si="27">IFERROR(J41/J$29,0)</f>
        <v>0</v>
      </c>
      <c r="L41" s="355">
        <f ca="1">COUNTIFS(INDIRECT("'"&amp;L$17&amp;"'!$"&amp;M$17&amp;"$4:$"&amp;M$17&amp;"$230"),$C41, INDIRECT("'"&amp;L$17&amp;"'!$F$4:$F$230"),$C$39)</f>
        <v>0</v>
      </c>
      <c r="M41" s="356">
        <f t="shared" ref="M41:M44" ca="1" si="28">IFERROR(L41/L$29,0)</f>
        <v>0</v>
      </c>
    </row>
    <row r="42" spans="2:13">
      <c r="B42" s="354" t="s">
        <v>1230</v>
      </c>
      <c r="C42" s="354" t="s">
        <v>1231</v>
      </c>
      <c r="D42" s="355">
        <f t="shared" ca="1" si="24"/>
        <v>0</v>
      </c>
      <c r="E42" s="357">
        <f t="shared" ca="1" si="25"/>
        <v>0</v>
      </c>
      <c r="F42" s="355">
        <f ca="1">COUNTIFS(INDIRECT("'"&amp;F$17&amp;"'!$"&amp;G$17&amp;"$4:$"&amp;G$17&amp;"$230"),$C42, INDIRECT("'"&amp;F$17&amp;"'!$F$4:$F$230"),$C$39)</f>
        <v>0</v>
      </c>
      <c r="G42" s="356">
        <f t="shared" ca="1" si="26"/>
        <v>0</v>
      </c>
      <c r="H42" s="355">
        <f ca="1">COUNTIFS(INDIRECT("'"&amp;H$17&amp;"'!$"&amp;I$17&amp;"$4:$"&amp;I$17&amp;"$230"),$C42, INDIRECT("'"&amp;H$17&amp;"'!$F$4:$F$230"),$C$39)</f>
        <v>0</v>
      </c>
      <c r="I42" s="356">
        <f t="shared" ca="1" si="26"/>
        <v>0</v>
      </c>
      <c r="J42" s="355">
        <f ca="1">COUNTIFS(INDIRECT("'"&amp;J$17&amp;"'!$"&amp;K$17&amp;"$4:$"&amp;K$17&amp;"$230"),$C42, INDIRECT("'"&amp;J$17&amp;"'!$F$4:$F$230"),$C$39)</f>
        <v>0</v>
      </c>
      <c r="K42" s="356">
        <f t="shared" ca="1" si="27"/>
        <v>0</v>
      </c>
      <c r="L42" s="355">
        <f ca="1">COUNTIFS(INDIRECT("'"&amp;L$17&amp;"'!$"&amp;M$17&amp;"$4:$"&amp;M$17&amp;"$230"),$C42, INDIRECT("'"&amp;L$17&amp;"'!$F$4:$F$230"),$C$39)</f>
        <v>0</v>
      </c>
      <c r="M42" s="356">
        <f t="shared" ca="1" si="28"/>
        <v>0</v>
      </c>
    </row>
    <row r="43" spans="2:13">
      <c r="B43" s="354" t="s">
        <v>1232</v>
      </c>
      <c r="C43" s="354" t="s">
        <v>1233</v>
      </c>
      <c r="D43" s="355">
        <f t="shared" ca="1" si="24"/>
        <v>0</v>
      </c>
      <c r="E43" s="357">
        <f t="shared" ca="1" si="25"/>
        <v>0</v>
      </c>
      <c r="F43" s="355">
        <f ca="1">COUNTIFS(INDIRECT("'"&amp;F$17&amp;"'!$"&amp;G$17&amp;"$4:$"&amp;G$17&amp;"$230"),$C43, INDIRECT("'"&amp;F$17&amp;"'!$F$4:$F$230"),$C$39)</f>
        <v>0</v>
      </c>
      <c r="G43" s="356">
        <f t="shared" ca="1" si="26"/>
        <v>0</v>
      </c>
      <c r="H43" s="355">
        <f ca="1">COUNTIFS(INDIRECT("'"&amp;H$17&amp;"'!$"&amp;I$17&amp;"$4:$"&amp;I$17&amp;"$230"),$C43, INDIRECT("'"&amp;H$17&amp;"'!$F$4:$F$230"),$C$39)</f>
        <v>0</v>
      </c>
      <c r="I43" s="356">
        <f t="shared" ca="1" si="26"/>
        <v>0</v>
      </c>
      <c r="J43" s="355">
        <f ca="1">COUNTIFS(INDIRECT("'"&amp;J$17&amp;"'!$"&amp;K$17&amp;"$4:$"&amp;K$17&amp;"$230"),$C43, INDIRECT("'"&amp;J$17&amp;"'!$F$4:$F$230"),$C$39)</f>
        <v>0</v>
      </c>
      <c r="K43" s="356">
        <f t="shared" ca="1" si="27"/>
        <v>0</v>
      </c>
      <c r="L43" s="355">
        <f ca="1">COUNTIFS(INDIRECT("'"&amp;L$17&amp;"'!$"&amp;M$17&amp;"$4:$"&amp;M$17&amp;"$230"),$C43, INDIRECT("'"&amp;L$17&amp;"'!$F$4:$F$230"),$C$39)</f>
        <v>0</v>
      </c>
      <c r="M43" s="356">
        <f t="shared" ca="1" si="28"/>
        <v>0</v>
      </c>
    </row>
    <row r="44" spans="2:13">
      <c r="B44" s="354" t="s">
        <v>1234</v>
      </c>
      <c r="C44" s="354" t="s">
        <v>1235</v>
      </c>
      <c r="D44" s="355">
        <f t="shared" ca="1" si="24"/>
        <v>0</v>
      </c>
      <c r="E44" s="357">
        <f t="shared" ca="1" si="25"/>
        <v>0</v>
      </c>
      <c r="F44" s="355">
        <f ca="1">COUNTIFS(INDIRECT("'"&amp;F$17&amp;"'!$"&amp;G$17&amp;"$4:$"&amp;G$17&amp;"$230"),$C44, INDIRECT("'"&amp;F$17&amp;"'!$F$4:$F$230"),$C$39)</f>
        <v>0</v>
      </c>
      <c r="G44" s="356">
        <f t="shared" ca="1" si="26"/>
        <v>0</v>
      </c>
      <c r="H44" s="355">
        <f ca="1">COUNTIFS(INDIRECT("'"&amp;H$17&amp;"'!$"&amp;I$17&amp;"$4:$"&amp;I$17&amp;"$230"),$C44, INDIRECT("'"&amp;H$17&amp;"'!$F$4:$F$230"),$C$39)</f>
        <v>0</v>
      </c>
      <c r="I44" s="356">
        <f t="shared" ca="1" si="26"/>
        <v>0</v>
      </c>
      <c r="J44" s="355">
        <f ca="1">COUNTIFS(INDIRECT("'"&amp;J$17&amp;"'!$"&amp;K$17&amp;"$4:$"&amp;K$17&amp;"$230"),$C44, INDIRECT("'"&amp;J$17&amp;"'!$F$4:$F$230"),$C$39)</f>
        <v>0</v>
      </c>
      <c r="K44" s="356">
        <f t="shared" ca="1" si="27"/>
        <v>0</v>
      </c>
      <c r="L44" s="355">
        <f ca="1">COUNTIFS(INDIRECT("'"&amp;L$17&amp;"'!$"&amp;M$17&amp;"$4:$"&amp;M$17&amp;"$230"),$C44, INDIRECT("'"&amp;L$17&amp;"'!$F$4:$F$230"),$C$39)</f>
        <v>0</v>
      </c>
      <c r="M44" s="356">
        <f t="shared" ca="1" si="28"/>
        <v>0</v>
      </c>
    </row>
    <row r="45" spans="2:13">
      <c r="C45" s="345"/>
    </row>
    <row r="46" spans="2:13">
      <c r="C46" s="345"/>
    </row>
    <row r="47" spans="2:13">
      <c r="C47" s="345"/>
    </row>
    <row r="48" spans="2:13">
      <c r="C48" s="345"/>
      <c r="D48" s="358" t="s">
        <v>1212</v>
      </c>
      <c r="E48" s="359" cm="1">
        <f t="array" aca="1" ref="E48" ca="1">INDIRECT("'"&amp;D$17&amp;"'!$"&amp;E$17&amp;"$2")</f>
        <v>0</v>
      </c>
      <c r="F48" s="358"/>
      <c r="G48" s="359"/>
      <c r="H48" s="358"/>
      <c r="I48" s="359"/>
      <c r="J48" s="358"/>
      <c r="K48" s="359"/>
      <c r="L48" s="358"/>
      <c r="M48" s="359"/>
    </row>
    <row r="49" spans="2:13">
      <c r="C49" s="345"/>
      <c r="D49" s="346" t="s">
        <v>1214</v>
      </c>
      <c r="E49" s="346" t="s">
        <v>1215</v>
      </c>
      <c r="F49" s="346" t="s">
        <v>1216</v>
      </c>
      <c r="G49" s="346" t="s">
        <v>1217</v>
      </c>
      <c r="H49" s="346" t="s">
        <v>1218</v>
      </c>
      <c r="I49" s="346" t="s">
        <v>1217</v>
      </c>
      <c r="J49" s="346" t="s">
        <v>1219</v>
      </c>
      <c r="K49" s="346" t="s">
        <v>1217</v>
      </c>
      <c r="L49" s="346" t="s">
        <v>1220</v>
      </c>
      <c r="M49" s="346" t="s">
        <v>1221</v>
      </c>
    </row>
    <row r="50" spans="2:13" ht="28.5">
      <c r="B50" s="348" t="s">
        <v>1222</v>
      </c>
      <c r="C50" s="348" t="s">
        <v>1222</v>
      </c>
      <c r="D50" s="349" t="s">
        <v>1223</v>
      </c>
      <c r="E50" s="350" t="s">
        <v>1224</v>
      </c>
      <c r="F50" s="349" t="s">
        <v>1223</v>
      </c>
      <c r="G50" s="350" t="s">
        <v>1224</v>
      </c>
      <c r="H50" s="349" t="s">
        <v>1223</v>
      </c>
      <c r="I50" s="350" t="s">
        <v>1224</v>
      </c>
      <c r="J50" s="349" t="s">
        <v>1223</v>
      </c>
      <c r="K50" s="350" t="s">
        <v>1224</v>
      </c>
      <c r="L50" s="349" t="s">
        <v>1223</v>
      </c>
      <c r="M50" s="350" t="s">
        <v>1224</v>
      </c>
    </row>
    <row r="51" spans="2:13">
      <c r="B51" s="348" t="s">
        <v>1044</v>
      </c>
      <c r="C51" s="348" t="s">
        <v>1044</v>
      </c>
      <c r="D51" s="351">
        <f ca="1">D27</f>
        <v>0</v>
      </c>
      <c r="E51" s="351"/>
      <c r="F51" s="351">
        <f ca="1">F27</f>
        <v>0</v>
      </c>
      <c r="G51" s="351"/>
      <c r="H51" s="351">
        <f ca="1">H27</f>
        <v>0</v>
      </c>
      <c r="I51" s="351"/>
      <c r="J51" s="351">
        <f ca="1">J27</f>
        <v>0</v>
      </c>
      <c r="K51" s="351"/>
      <c r="L51" s="351">
        <f ca="1">L27</f>
        <v>0</v>
      </c>
      <c r="M51" s="351"/>
    </row>
    <row r="52" spans="2:13">
      <c r="B52" s="354" t="s">
        <v>1237</v>
      </c>
      <c r="C52" s="354" t="s">
        <v>1238</v>
      </c>
      <c r="D52" s="355">
        <f ca="1">D28+D29</f>
        <v>0</v>
      </c>
      <c r="E52" s="360">
        <f ca="1">IF(D51&gt;0,D52/D51,0)</f>
        <v>0</v>
      </c>
      <c r="F52" s="355">
        <f ca="1">F28+F29</f>
        <v>0</v>
      </c>
      <c r="G52" s="360">
        <f ca="1">IF(F51&gt;0,F52/F51,0)</f>
        <v>0</v>
      </c>
      <c r="H52" s="355">
        <f ca="1">H28+H29</f>
        <v>0</v>
      </c>
      <c r="I52" s="360">
        <f ca="1">IF(H51&gt;0,H52/H51,0)</f>
        <v>0</v>
      </c>
      <c r="J52" s="355">
        <f ca="1">J28+J29</f>
        <v>0</v>
      </c>
      <c r="K52" s="360">
        <f ca="1">IF(J51&gt;0,J52/J51,0)</f>
        <v>0</v>
      </c>
      <c r="L52" s="355">
        <f ca="1">L28+L29</f>
        <v>0</v>
      </c>
      <c r="M52" s="360">
        <f ca="1">IF(L51&gt;0,L52/L51,0)</f>
        <v>0</v>
      </c>
    </row>
    <row r="53" spans="2:13">
      <c r="B53" s="354" t="s">
        <v>1239</v>
      </c>
      <c r="C53" s="354" t="s">
        <v>1240</v>
      </c>
      <c r="D53" s="355">
        <f ca="1">SUM(D28:D30)</f>
        <v>0</v>
      </c>
      <c r="E53" s="360">
        <f ca="1">IF(D51&gt;0,D53/D51,0)</f>
        <v>0</v>
      </c>
      <c r="F53" s="355">
        <f ca="1">SUM(F28:F30)</f>
        <v>0</v>
      </c>
      <c r="G53" s="360">
        <f ca="1">IF(F51&gt;0,F53/F51,0)</f>
        <v>0</v>
      </c>
      <c r="H53" s="355">
        <f ca="1">SUM(H28:H30)</f>
        <v>0</v>
      </c>
      <c r="I53" s="360">
        <f ca="1">IF(H51&gt;0,H53/H51,0)</f>
        <v>0</v>
      </c>
      <c r="J53" s="355">
        <f ca="1">SUM(J28:J30)</f>
        <v>0</v>
      </c>
      <c r="K53" s="360">
        <f ca="1">IF(J51&gt;0,J53/J51,0)</f>
        <v>0</v>
      </c>
      <c r="L53" s="355">
        <f ca="1">SUM(L28:L30)</f>
        <v>0</v>
      </c>
      <c r="M53" s="360">
        <f ca="1">IF(L51&gt;0,L53/L51,0)</f>
        <v>0</v>
      </c>
    </row>
    <row r="54" spans="2:13">
      <c r="B54" s="348" t="s">
        <v>65</v>
      </c>
      <c r="C54" s="348" t="s">
        <v>65</v>
      </c>
      <c r="D54" s="351">
        <f ca="1">D33</f>
        <v>0</v>
      </c>
      <c r="E54" s="351"/>
      <c r="F54" s="351">
        <f ca="1">F33</f>
        <v>0</v>
      </c>
      <c r="G54" s="351"/>
      <c r="H54" s="351">
        <f ca="1">H33</f>
        <v>0</v>
      </c>
      <c r="I54" s="351"/>
      <c r="J54" s="351">
        <f ca="1">J33</f>
        <v>0</v>
      </c>
      <c r="K54" s="351"/>
      <c r="L54" s="351">
        <f ca="1">L33</f>
        <v>0</v>
      </c>
      <c r="M54" s="351"/>
    </row>
    <row r="55" spans="2:13">
      <c r="B55" s="354" t="s">
        <v>1237</v>
      </c>
      <c r="C55" s="354" t="s">
        <v>1238</v>
      </c>
      <c r="D55" s="355">
        <f ca="1">SUM(D34:D35)</f>
        <v>0</v>
      </c>
      <c r="E55" s="360">
        <f ca="1">IF(D54&gt;0,D55/D54,0)</f>
        <v>0</v>
      </c>
      <c r="F55" s="355">
        <f ca="1">SUM(F34:F35)</f>
        <v>0</v>
      </c>
      <c r="G55" s="360">
        <f ca="1">IF(F54&gt;0,F55/F54,0)</f>
        <v>0</v>
      </c>
      <c r="H55" s="355">
        <f ca="1">SUM(H34:H35)</f>
        <v>0</v>
      </c>
      <c r="I55" s="360">
        <f ca="1">IF(H54&gt;0,H55/H54,0)</f>
        <v>0</v>
      </c>
      <c r="J55" s="355">
        <f ca="1">SUM(J34:J35)</f>
        <v>0</v>
      </c>
      <c r="K55" s="360">
        <f ca="1">IF(J54&gt;0,J55/J54,0)</f>
        <v>0</v>
      </c>
      <c r="L55" s="355">
        <f ca="1">SUM(L34:L35)</f>
        <v>0</v>
      </c>
      <c r="M55" s="360">
        <f ca="1">IF(L54&gt;0,L55/L54,0)</f>
        <v>0</v>
      </c>
    </row>
    <row r="56" spans="2:13">
      <c r="B56" s="354" t="s">
        <v>1239</v>
      </c>
      <c r="C56" s="354" t="s">
        <v>1240</v>
      </c>
      <c r="D56" s="355">
        <f ca="1">SUM(D34:D36)</f>
        <v>0</v>
      </c>
      <c r="E56" s="360">
        <f ca="1">IF(D54&gt;0,D56/D54,0)</f>
        <v>0</v>
      </c>
      <c r="F56" s="355">
        <f ca="1">SUM(F34:F36)</f>
        <v>0</v>
      </c>
      <c r="G56" s="360">
        <f ca="1">IF(F54&gt;0,F56/F54,0)</f>
        <v>0</v>
      </c>
      <c r="H56" s="355">
        <f ca="1">SUM(H34:H36)</f>
        <v>0</v>
      </c>
      <c r="I56" s="360">
        <f ca="1">IF(H54&gt;0,H56/H54,0)</f>
        <v>0</v>
      </c>
      <c r="J56" s="355">
        <f ca="1">SUM(J34:J36)</f>
        <v>0</v>
      </c>
      <c r="K56" s="360">
        <f ca="1">IF(J54&gt;0,J56/J54,0)</f>
        <v>0</v>
      </c>
      <c r="L56" s="355">
        <f ca="1">SUM(L34:L36)</f>
        <v>0</v>
      </c>
      <c r="M56" s="360">
        <f ca="1">IF(L54&gt;0,L56/L54,0)</f>
        <v>0</v>
      </c>
    </row>
    <row r="57" spans="2:13">
      <c r="B57" s="348" t="s">
        <v>106</v>
      </c>
      <c r="C57" s="348" t="s">
        <v>106</v>
      </c>
      <c r="D57" s="351">
        <f ca="1">D39</f>
        <v>0</v>
      </c>
      <c r="E57" s="351"/>
      <c r="F57" s="351">
        <f ca="1">F39</f>
        <v>0</v>
      </c>
      <c r="G57" s="351"/>
      <c r="H57" s="351">
        <f ca="1">H39</f>
        <v>0</v>
      </c>
      <c r="I57" s="351"/>
      <c r="J57" s="351">
        <f ca="1">J39</f>
        <v>0</v>
      </c>
      <c r="K57" s="351"/>
      <c r="L57" s="351">
        <f ca="1">L39</f>
        <v>0</v>
      </c>
      <c r="M57" s="351"/>
    </row>
    <row r="58" spans="2:13">
      <c r="B58" s="354" t="s">
        <v>1237</v>
      </c>
      <c r="C58" s="354" t="s">
        <v>1238</v>
      </c>
      <c r="D58" s="355">
        <f ca="1">SUM(D40:D41)</f>
        <v>0</v>
      </c>
      <c r="E58" s="360">
        <f ca="1">IF(D57&gt;0,D58/D57,0)</f>
        <v>0</v>
      </c>
      <c r="F58" s="355">
        <f ca="1">SUM(F40:F41)</f>
        <v>0</v>
      </c>
      <c r="G58" s="360">
        <f ca="1">IF(F57&gt;0,F58/F57,0)</f>
        <v>0</v>
      </c>
      <c r="H58" s="355">
        <f ca="1">SUM(H40:H41)</f>
        <v>0</v>
      </c>
      <c r="I58" s="360">
        <f ca="1">IF(H57&gt;0,H58/H57,0)</f>
        <v>0</v>
      </c>
      <c r="J58" s="355">
        <f ca="1">SUM(J40:J41)</f>
        <v>0</v>
      </c>
      <c r="K58" s="360">
        <f ca="1">IF(J57&gt;0,J58/J57,0)</f>
        <v>0</v>
      </c>
      <c r="L58" s="355">
        <f ca="1">SUM(L40:L41)</f>
        <v>0</v>
      </c>
      <c r="M58" s="360">
        <f ca="1">IF(L57&gt;0,L58/L57,0)</f>
        <v>0</v>
      </c>
    </row>
    <row r="59" spans="2:13">
      <c r="B59" s="354" t="s">
        <v>1239</v>
      </c>
      <c r="C59" s="354" t="s">
        <v>1240</v>
      </c>
      <c r="D59" s="355">
        <f ca="1">SUM(D40:D42)</f>
        <v>0</v>
      </c>
      <c r="E59" s="360">
        <f ca="1">IF(D57&gt;0,D59/D57,0)</f>
        <v>0</v>
      </c>
      <c r="F59" s="355">
        <f ca="1">SUM(F40:F42)</f>
        <v>0</v>
      </c>
      <c r="G59" s="360">
        <f ca="1">IF(F57&gt;0,F59/F57,0)</f>
        <v>0</v>
      </c>
      <c r="H59" s="355">
        <f ca="1">SUM(H40:H42)</f>
        <v>0</v>
      </c>
      <c r="I59" s="360">
        <f ca="1">IF(H57&gt;0,H59/H57,0)</f>
        <v>0</v>
      </c>
      <c r="J59" s="355">
        <f ca="1">SUM(J40:J42)</f>
        <v>0</v>
      </c>
      <c r="K59" s="360">
        <f ca="1">IF(J57&gt;0,J59/J57,0)</f>
        <v>0</v>
      </c>
      <c r="L59" s="355">
        <f ca="1">SUM(L40:L42)</f>
        <v>0</v>
      </c>
      <c r="M59" s="360">
        <f ca="1">IF(L57&gt;0,L59/L57,0)</f>
        <v>0</v>
      </c>
    </row>
    <row r="60" spans="2:13">
      <c r="C60" s="345"/>
    </row>
    <row r="61" spans="2:13">
      <c r="C61" s="345"/>
    </row>
    <row r="62" spans="2:13">
      <c r="C62" s="345"/>
    </row>
    <row r="63" spans="2:13">
      <c r="C63" s="345"/>
    </row>
    <row r="64" spans="2:13">
      <c r="C64" s="345"/>
    </row>
    <row r="65" spans="3:3">
      <c r="C65" s="345"/>
    </row>
    <row r="66" spans="3:3">
      <c r="C66" s="345"/>
    </row>
    <row r="67" spans="3:3">
      <c r="C67" s="345"/>
    </row>
    <row r="68" spans="3:3">
      <c r="C68" s="345"/>
    </row>
    <row r="69" spans="3:3">
      <c r="C69" s="345"/>
    </row>
    <row r="70" spans="3:3">
      <c r="C70" s="345"/>
    </row>
    <row r="71" spans="3:3">
      <c r="C71" s="345"/>
    </row>
    <row r="72" spans="3:3">
      <c r="C72" s="345"/>
    </row>
    <row r="73" spans="3:3">
      <c r="C73" s="345"/>
    </row>
    <row r="74" spans="3:3">
      <c r="C74" s="345"/>
    </row>
    <row r="75" spans="3:3">
      <c r="C75" s="345"/>
    </row>
    <row r="76" spans="3:3">
      <c r="C76" s="345"/>
    </row>
    <row r="77" spans="3:3">
      <c r="C77" s="345"/>
    </row>
    <row r="78" spans="3:3">
      <c r="C78" s="345"/>
    </row>
    <row r="79" spans="3:3">
      <c r="C79" s="345"/>
    </row>
    <row r="80" spans="3:3">
      <c r="C80" s="345"/>
    </row>
    <row r="81" spans="3:3">
      <c r="C81" s="345"/>
    </row>
    <row r="82" spans="3:3">
      <c r="C82" s="345"/>
    </row>
    <row r="83" spans="3:3">
      <c r="C83" s="345"/>
    </row>
    <row r="84" spans="3:3">
      <c r="C84" s="345"/>
    </row>
    <row r="85" spans="3:3">
      <c r="C85" s="345"/>
    </row>
    <row r="86" spans="3:3">
      <c r="C86" s="345"/>
    </row>
    <row r="87" spans="3:3">
      <c r="C87" s="345"/>
    </row>
    <row r="88" spans="3:3">
      <c r="C88" s="345"/>
    </row>
    <row r="89" spans="3:3">
      <c r="C89" s="345"/>
    </row>
    <row r="90" spans="3:3">
      <c r="C90" s="345"/>
    </row>
    <row r="91" spans="3:3">
      <c r="C91" s="345"/>
    </row>
    <row r="92" spans="3:3">
      <c r="C92" s="345"/>
    </row>
    <row r="93" spans="3:3">
      <c r="C93" s="345"/>
    </row>
    <row r="94" spans="3:3">
      <c r="C94" s="345"/>
    </row>
    <row r="95" spans="3:3">
      <c r="C95" s="345"/>
    </row>
    <row r="96" spans="3:3">
      <c r="C96" s="345"/>
    </row>
    <row r="97" spans="3:3">
      <c r="C97" s="345"/>
    </row>
    <row r="98" spans="3:3">
      <c r="C98" s="345"/>
    </row>
    <row r="99" spans="3:3">
      <c r="C99" s="345"/>
    </row>
    <row r="100" spans="3:3">
      <c r="C100" s="345"/>
    </row>
    <row r="101" spans="3:3">
      <c r="C101" s="345"/>
    </row>
    <row r="102" spans="3:3">
      <c r="C102" s="345"/>
    </row>
    <row r="103" spans="3:3">
      <c r="C103" s="345"/>
    </row>
    <row r="104" spans="3:3">
      <c r="C104" s="345"/>
    </row>
    <row r="105" spans="3:3">
      <c r="C105" s="345"/>
    </row>
  </sheetData>
  <mergeCells count="3">
    <mergeCell ref="B11:K12"/>
    <mergeCell ref="B2:G2"/>
    <mergeCell ref="B9:K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A6406-1289-4DAF-97F9-44A606389F25}">
  <dimension ref="A1:AA180"/>
  <sheetViews>
    <sheetView topLeftCell="A3" zoomScaleNormal="100" workbookViewId="0">
      <selection activeCell="K9" sqref="K9"/>
    </sheetView>
  </sheetViews>
  <sheetFormatPr defaultColWidth="9.1796875" defaultRowHeight="14"/>
  <cols>
    <col min="1" max="1" width="12.6328125" style="226" customWidth="1"/>
    <col min="2" max="2" width="6.81640625" style="226" bestFit="1" customWidth="1"/>
    <col min="3" max="3" width="12.1796875" style="226" bestFit="1" customWidth="1"/>
    <col min="4" max="4" width="11.6328125" style="226" bestFit="1" customWidth="1"/>
    <col min="5" max="5" width="13" style="226" bestFit="1" customWidth="1"/>
    <col min="6" max="6" width="12.81640625" style="226" bestFit="1" customWidth="1"/>
    <col min="7" max="7" width="27.1796875" style="226" customWidth="1"/>
    <col min="8" max="8" width="18" style="226" customWidth="1"/>
    <col min="9" max="9" width="9.453125" style="226" customWidth="1"/>
    <col min="10" max="10" width="8.453125" style="226" customWidth="1"/>
    <col min="11" max="11" width="78.453125" style="226" customWidth="1"/>
    <col min="12" max="13" width="20.6328125" style="226" customWidth="1"/>
    <col min="14" max="14" width="37.6328125" style="226" customWidth="1"/>
    <col min="15" max="15" width="4.1796875" style="226" customWidth="1"/>
    <col min="16" max="17" width="2.36328125" style="229" customWidth="1"/>
    <col min="18" max="18" width="7.6328125" style="229" customWidth="1"/>
    <col min="19" max="19" width="14.36328125" style="229" customWidth="1"/>
    <col min="20" max="20" width="34.453125" style="229" customWidth="1"/>
    <col min="21" max="21" width="13" style="229" customWidth="1"/>
    <col min="22" max="22" width="24.81640625" style="229" customWidth="1"/>
    <col min="23" max="259" width="9.1796875" style="226"/>
    <col min="260" max="260" width="27.453125" style="226" customWidth="1"/>
    <col min="261" max="261" width="15.6328125" style="226" customWidth="1"/>
    <col min="262" max="262" width="13.453125" style="226" customWidth="1"/>
    <col min="263" max="263" width="18.453125" style="226" customWidth="1"/>
    <col min="264" max="264" width="27.36328125" style="226" customWidth="1"/>
    <col min="265" max="265" width="20.6328125" style="226" customWidth="1"/>
    <col min="266" max="266" width="67.453125" style="226" customWidth="1"/>
    <col min="267" max="268" width="20.6328125" style="226" customWidth="1"/>
    <col min="269" max="269" width="57.453125" style="226" customWidth="1"/>
    <col min="270" max="272" width="18.36328125" style="226" customWidth="1"/>
    <col min="273" max="515" width="9.1796875" style="226"/>
    <col min="516" max="516" width="27.453125" style="226" customWidth="1"/>
    <col min="517" max="517" width="15.6328125" style="226" customWidth="1"/>
    <col min="518" max="518" width="13.453125" style="226" customWidth="1"/>
    <col min="519" max="519" width="18.453125" style="226" customWidth="1"/>
    <col min="520" max="520" width="27.36328125" style="226" customWidth="1"/>
    <col min="521" max="521" width="20.6328125" style="226" customWidth="1"/>
    <col min="522" max="522" width="67.453125" style="226" customWidth="1"/>
    <col min="523" max="524" width="20.6328125" style="226" customWidth="1"/>
    <col min="525" max="525" width="57.453125" style="226" customWidth="1"/>
    <col min="526" max="528" width="18.36328125" style="226" customWidth="1"/>
    <col min="529" max="771" width="9.1796875" style="226"/>
    <col min="772" max="772" width="27.453125" style="226" customWidth="1"/>
    <col min="773" max="773" width="15.6328125" style="226" customWidth="1"/>
    <col min="774" max="774" width="13.453125" style="226" customWidth="1"/>
    <col min="775" max="775" width="18.453125" style="226" customWidth="1"/>
    <col min="776" max="776" width="27.36328125" style="226" customWidth="1"/>
    <col min="777" max="777" width="20.6328125" style="226" customWidth="1"/>
    <col min="778" max="778" width="67.453125" style="226" customWidth="1"/>
    <col min="779" max="780" width="20.6328125" style="226" customWidth="1"/>
    <col min="781" max="781" width="57.453125" style="226" customWidth="1"/>
    <col min="782" max="784" width="18.36328125" style="226" customWidth="1"/>
    <col min="785" max="1027" width="9.1796875" style="226"/>
    <col min="1028" max="1028" width="27.453125" style="226" customWidth="1"/>
    <col min="1029" max="1029" width="15.6328125" style="226" customWidth="1"/>
    <col min="1030" max="1030" width="13.453125" style="226" customWidth="1"/>
    <col min="1031" max="1031" width="18.453125" style="226" customWidth="1"/>
    <col min="1032" max="1032" width="27.36328125" style="226" customWidth="1"/>
    <col min="1033" max="1033" width="20.6328125" style="226" customWidth="1"/>
    <col min="1034" max="1034" width="67.453125" style="226" customWidth="1"/>
    <col min="1035" max="1036" width="20.6328125" style="226" customWidth="1"/>
    <col min="1037" max="1037" width="57.453125" style="226" customWidth="1"/>
    <col min="1038" max="1040" width="18.36328125" style="226" customWidth="1"/>
    <col min="1041" max="1283" width="9.1796875" style="226"/>
    <col min="1284" max="1284" width="27.453125" style="226" customWidth="1"/>
    <col min="1285" max="1285" width="15.6328125" style="226" customWidth="1"/>
    <col min="1286" max="1286" width="13.453125" style="226" customWidth="1"/>
    <col min="1287" max="1287" width="18.453125" style="226" customWidth="1"/>
    <col min="1288" max="1288" width="27.36328125" style="226" customWidth="1"/>
    <col min="1289" max="1289" width="20.6328125" style="226" customWidth="1"/>
    <col min="1290" max="1290" width="67.453125" style="226" customWidth="1"/>
    <col min="1291" max="1292" width="20.6328125" style="226" customWidth="1"/>
    <col min="1293" max="1293" width="57.453125" style="226" customWidth="1"/>
    <col min="1294" max="1296" width="18.36328125" style="226" customWidth="1"/>
    <col min="1297" max="1539" width="9.1796875" style="226"/>
    <col min="1540" max="1540" width="27.453125" style="226" customWidth="1"/>
    <col min="1541" max="1541" width="15.6328125" style="226" customWidth="1"/>
    <col min="1542" max="1542" width="13.453125" style="226" customWidth="1"/>
    <col min="1543" max="1543" width="18.453125" style="226" customWidth="1"/>
    <col min="1544" max="1544" width="27.36328125" style="226" customWidth="1"/>
    <col min="1545" max="1545" width="20.6328125" style="226" customWidth="1"/>
    <col min="1546" max="1546" width="67.453125" style="226" customWidth="1"/>
    <col min="1547" max="1548" width="20.6328125" style="226" customWidth="1"/>
    <col min="1549" max="1549" width="57.453125" style="226" customWidth="1"/>
    <col min="1550" max="1552" width="18.36328125" style="226" customWidth="1"/>
    <col min="1553" max="1795" width="9.1796875" style="226"/>
    <col min="1796" max="1796" width="27.453125" style="226" customWidth="1"/>
    <col min="1797" max="1797" width="15.6328125" style="226" customWidth="1"/>
    <col min="1798" max="1798" width="13.453125" style="226" customWidth="1"/>
    <col min="1799" max="1799" width="18.453125" style="226" customWidth="1"/>
    <col min="1800" max="1800" width="27.36328125" style="226" customWidth="1"/>
    <col min="1801" max="1801" width="20.6328125" style="226" customWidth="1"/>
    <col min="1802" max="1802" width="67.453125" style="226" customWidth="1"/>
    <col min="1803" max="1804" width="20.6328125" style="226" customWidth="1"/>
    <col min="1805" max="1805" width="57.453125" style="226" customWidth="1"/>
    <col min="1806" max="1808" width="18.36328125" style="226" customWidth="1"/>
    <col min="1809" max="2051" width="9.1796875" style="226"/>
    <col min="2052" max="2052" width="27.453125" style="226" customWidth="1"/>
    <col min="2053" max="2053" width="15.6328125" style="226" customWidth="1"/>
    <col min="2054" max="2054" width="13.453125" style="226" customWidth="1"/>
    <col min="2055" max="2055" width="18.453125" style="226" customWidth="1"/>
    <col min="2056" max="2056" width="27.36328125" style="226" customWidth="1"/>
    <col min="2057" max="2057" width="20.6328125" style="226" customWidth="1"/>
    <col min="2058" max="2058" width="67.453125" style="226" customWidth="1"/>
    <col min="2059" max="2060" width="20.6328125" style="226" customWidth="1"/>
    <col min="2061" max="2061" width="57.453125" style="226" customWidth="1"/>
    <col min="2062" max="2064" width="18.36328125" style="226" customWidth="1"/>
    <col min="2065" max="2307" width="9.1796875" style="226"/>
    <col min="2308" max="2308" width="27.453125" style="226" customWidth="1"/>
    <col min="2309" max="2309" width="15.6328125" style="226" customWidth="1"/>
    <col min="2310" max="2310" width="13.453125" style="226" customWidth="1"/>
    <col min="2311" max="2311" width="18.453125" style="226" customWidth="1"/>
    <col min="2312" max="2312" width="27.36328125" style="226" customWidth="1"/>
    <col min="2313" max="2313" width="20.6328125" style="226" customWidth="1"/>
    <col min="2314" max="2314" width="67.453125" style="226" customWidth="1"/>
    <col min="2315" max="2316" width="20.6328125" style="226" customWidth="1"/>
    <col min="2317" max="2317" width="57.453125" style="226" customWidth="1"/>
    <col min="2318" max="2320" width="18.36328125" style="226" customWidth="1"/>
    <col min="2321" max="2563" width="9.1796875" style="226"/>
    <col min="2564" max="2564" width="27.453125" style="226" customWidth="1"/>
    <col min="2565" max="2565" width="15.6328125" style="226" customWidth="1"/>
    <col min="2566" max="2566" width="13.453125" style="226" customWidth="1"/>
    <col min="2567" max="2567" width="18.453125" style="226" customWidth="1"/>
    <col min="2568" max="2568" width="27.36328125" style="226" customWidth="1"/>
    <col min="2569" max="2569" width="20.6328125" style="226" customWidth="1"/>
    <col min="2570" max="2570" width="67.453125" style="226" customWidth="1"/>
    <col min="2571" max="2572" width="20.6328125" style="226" customWidth="1"/>
    <col min="2573" max="2573" width="57.453125" style="226" customWidth="1"/>
    <col min="2574" max="2576" width="18.36328125" style="226" customWidth="1"/>
    <col min="2577" max="2819" width="9.1796875" style="226"/>
    <col min="2820" max="2820" width="27.453125" style="226" customWidth="1"/>
    <col min="2821" max="2821" width="15.6328125" style="226" customWidth="1"/>
    <col min="2822" max="2822" width="13.453125" style="226" customWidth="1"/>
    <col min="2823" max="2823" width="18.453125" style="226" customWidth="1"/>
    <col min="2824" max="2824" width="27.36328125" style="226" customWidth="1"/>
    <col min="2825" max="2825" width="20.6328125" style="226" customWidth="1"/>
    <col min="2826" max="2826" width="67.453125" style="226" customWidth="1"/>
    <col min="2827" max="2828" width="20.6328125" style="226" customWidth="1"/>
    <col min="2829" max="2829" width="57.453125" style="226" customWidth="1"/>
    <col min="2830" max="2832" width="18.36328125" style="226" customWidth="1"/>
    <col min="2833" max="3075" width="9.1796875" style="226"/>
    <col min="3076" max="3076" width="27.453125" style="226" customWidth="1"/>
    <col min="3077" max="3077" width="15.6328125" style="226" customWidth="1"/>
    <col min="3078" max="3078" width="13.453125" style="226" customWidth="1"/>
    <col min="3079" max="3079" width="18.453125" style="226" customWidth="1"/>
    <col min="3080" max="3080" width="27.36328125" style="226" customWidth="1"/>
    <col min="3081" max="3081" width="20.6328125" style="226" customWidth="1"/>
    <col min="3082" max="3082" width="67.453125" style="226" customWidth="1"/>
    <col min="3083" max="3084" width="20.6328125" style="226" customWidth="1"/>
    <col min="3085" max="3085" width="57.453125" style="226" customWidth="1"/>
    <col min="3086" max="3088" width="18.36328125" style="226" customWidth="1"/>
    <col min="3089" max="3331" width="9.1796875" style="226"/>
    <col min="3332" max="3332" width="27.453125" style="226" customWidth="1"/>
    <col min="3333" max="3333" width="15.6328125" style="226" customWidth="1"/>
    <col min="3334" max="3334" width="13.453125" style="226" customWidth="1"/>
    <col min="3335" max="3335" width="18.453125" style="226" customWidth="1"/>
    <col min="3336" max="3336" width="27.36328125" style="226" customWidth="1"/>
    <col min="3337" max="3337" width="20.6328125" style="226" customWidth="1"/>
    <col min="3338" max="3338" width="67.453125" style="226" customWidth="1"/>
    <col min="3339" max="3340" width="20.6328125" style="226" customWidth="1"/>
    <col min="3341" max="3341" width="57.453125" style="226" customWidth="1"/>
    <col min="3342" max="3344" width="18.36328125" style="226" customWidth="1"/>
    <col min="3345" max="3587" width="9.1796875" style="226"/>
    <col min="3588" max="3588" width="27.453125" style="226" customWidth="1"/>
    <col min="3589" max="3589" width="15.6328125" style="226" customWidth="1"/>
    <col min="3590" max="3590" width="13.453125" style="226" customWidth="1"/>
    <col min="3591" max="3591" width="18.453125" style="226" customWidth="1"/>
    <col min="3592" max="3592" width="27.36328125" style="226" customWidth="1"/>
    <col min="3593" max="3593" width="20.6328125" style="226" customWidth="1"/>
    <col min="3594" max="3594" width="67.453125" style="226" customWidth="1"/>
    <col min="3595" max="3596" width="20.6328125" style="226" customWidth="1"/>
    <col min="3597" max="3597" width="57.453125" style="226" customWidth="1"/>
    <col min="3598" max="3600" width="18.36328125" style="226" customWidth="1"/>
    <col min="3601" max="3843" width="9.1796875" style="226"/>
    <col min="3844" max="3844" width="27.453125" style="226" customWidth="1"/>
    <col min="3845" max="3845" width="15.6328125" style="226" customWidth="1"/>
    <col min="3846" max="3846" width="13.453125" style="226" customWidth="1"/>
    <col min="3847" max="3847" width="18.453125" style="226" customWidth="1"/>
    <col min="3848" max="3848" width="27.36328125" style="226" customWidth="1"/>
    <col min="3849" max="3849" width="20.6328125" style="226" customWidth="1"/>
    <col min="3850" max="3850" width="67.453125" style="226" customWidth="1"/>
    <col min="3851" max="3852" width="20.6328125" style="226" customWidth="1"/>
    <col min="3853" max="3853" width="57.453125" style="226" customWidth="1"/>
    <col min="3854" max="3856" width="18.36328125" style="226" customWidth="1"/>
    <col min="3857" max="4099" width="9.1796875" style="226"/>
    <col min="4100" max="4100" width="27.453125" style="226" customWidth="1"/>
    <col min="4101" max="4101" width="15.6328125" style="226" customWidth="1"/>
    <col min="4102" max="4102" width="13.453125" style="226" customWidth="1"/>
    <col min="4103" max="4103" width="18.453125" style="226" customWidth="1"/>
    <col min="4104" max="4104" width="27.36328125" style="226" customWidth="1"/>
    <col min="4105" max="4105" width="20.6328125" style="226" customWidth="1"/>
    <col min="4106" max="4106" width="67.453125" style="226" customWidth="1"/>
    <col min="4107" max="4108" width="20.6328125" style="226" customWidth="1"/>
    <col min="4109" max="4109" width="57.453125" style="226" customWidth="1"/>
    <col min="4110" max="4112" width="18.36328125" style="226" customWidth="1"/>
    <col min="4113" max="4355" width="9.1796875" style="226"/>
    <col min="4356" max="4356" width="27.453125" style="226" customWidth="1"/>
    <col min="4357" max="4357" width="15.6328125" style="226" customWidth="1"/>
    <col min="4358" max="4358" width="13.453125" style="226" customWidth="1"/>
    <col min="4359" max="4359" width="18.453125" style="226" customWidth="1"/>
    <col min="4360" max="4360" width="27.36328125" style="226" customWidth="1"/>
    <col min="4361" max="4361" width="20.6328125" style="226" customWidth="1"/>
    <col min="4362" max="4362" width="67.453125" style="226" customWidth="1"/>
    <col min="4363" max="4364" width="20.6328125" style="226" customWidth="1"/>
    <col min="4365" max="4365" width="57.453125" style="226" customWidth="1"/>
    <col min="4366" max="4368" width="18.36328125" style="226" customWidth="1"/>
    <col min="4369" max="4611" width="9.1796875" style="226"/>
    <col min="4612" max="4612" width="27.453125" style="226" customWidth="1"/>
    <col min="4613" max="4613" width="15.6328125" style="226" customWidth="1"/>
    <col min="4614" max="4614" width="13.453125" style="226" customWidth="1"/>
    <col min="4615" max="4615" width="18.453125" style="226" customWidth="1"/>
    <col min="4616" max="4616" width="27.36328125" style="226" customWidth="1"/>
    <col min="4617" max="4617" width="20.6328125" style="226" customWidth="1"/>
    <col min="4618" max="4618" width="67.453125" style="226" customWidth="1"/>
    <col min="4619" max="4620" width="20.6328125" style="226" customWidth="1"/>
    <col min="4621" max="4621" width="57.453125" style="226" customWidth="1"/>
    <col min="4622" max="4624" width="18.36328125" style="226" customWidth="1"/>
    <col min="4625" max="4867" width="9.1796875" style="226"/>
    <col min="4868" max="4868" width="27.453125" style="226" customWidth="1"/>
    <col min="4869" max="4869" width="15.6328125" style="226" customWidth="1"/>
    <col min="4870" max="4870" width="13.453125" style="226" customWidth="1"/>
    <col min="4871" max="4871" width="18.453125" style="226" customWidth="1"/>
    <col min="4872" max="4872" width="27.36328125" style="226" customWidth="1"/>
    <col min="4873" max="4873" width="20.6328125" style="226" customWidth="1"/>
    <col min="4874" max="4874" width="67.453125" style="226" customWidth="1"/>
    <col min="4875" max="4876" width="20.6328125" style="226" customWidth="1"/>
    <col min="4877" max="4877" width="57.453125" style="226" customWidth="1"/>
    <col min="4878" max="4880" width="18.36328125" style="226" customWidth="1"/>
    <col min="4881" max="5123" width="9.1796875" style="226"/>
    <col min="5124" max="5124" width="27.453125" style="226" customWidth="1"/>
    <col min="5125" max="5125" width="15.6328125" style="226" customWidth="1"/>
    <col min="5126" max="5126" width="13.453125" style="226" customWidth="1"/>
    <col min="5127" max="5127" width="18.453125" style="226" customWidth="1"/>
    <col min="5128" max="5128" width="27.36328125" style="226" customWidth="1"/>
    <col min="5129" max="5129" width="20.6328125" style="226" customWidth="1"/>
    <col min="5130" max="5130" width="67.453125" style="226" customWidth="1"/>
    <col min="5131" max="5132" width="20.6328125" style="226" customWidth="1"/>
    <col min="5133" max="5133" width="57.453125" style="226" customWidth="1"/>
    <col min="5134" max="5136" width="18.36328125" style="226" customWidth="1"/>
    <col min="5137" max="5379" width="9.1796875" style="226"/>
    <col min="5380" max="5380" width="27.453125" style="226" customWidth="1"/>
    <col min="5381" max="5381" width="15.6328125" style="226" customWidth="1"/>
    <col min="5382" max="5382" width="13.453125" style="226" customWidth="1"/>
    <col min="5383" max="5383" width="18.453125" style="226" customWidth="1"/>
    <col min="5384" max="5384" width="27.36328125" style="226" customWidth="1"/>
    <col min="5385" max="5385" width="20.6328125" style="226" customWidth="1"/>
    <col min="5386" max="5386" width="67.453125" style="226" customWidth="1"/>
    <col min="5387" max="5388" width="20.6328125" style="226" customWidth="1"/>
    <col min="5389" max="5389" width="57.453125" style="226" customWidth="1"/>
    <col min="5390" max="5392" width="18.36328125" style="226" customWidth="1"/>
    <col min="5393" max="5635" width="9.1796875" style="226"/>
    <col min="5636" max="5636" width="27.453125" style="226" customWidth="1"/>
    <col min="5637" max="5637" width="15.6328125" style="226" customWidth="1"/>
    <col min="5638" max="5638" width="13.453125" style="226" customWidth="1"/>
    <col min="5639" max="5639" width="18.453125" style="226" customWidth="1"/>
    <col min="5640" max="5640" width="27.36328125" style="226" customWidth="1"/>
    <col min="5641" max="5641" width="20.6328125" style="226" customWidth="1"/>
    <col min="5642" max="5642" width="67.453125" style="226" customWidth="1"/>
    <col min="5643" max="5644" width="20.6328125" style="226" customWidth="1"/>
    <col min="5645" max="5645" width="57.453125" style="226" customWidth="1"/>
    <col min="5646" max="5648" width="18.36328125" style="226" customWidth="1"/>
    <col min="5649" max="5891" width="9.1796875" style="226"/>
    <col min="5892" max="5892" width="27.453125" style="226" customWidth="1"/>
    <col min="5893" max="5893" width="15.6328125" style="226" customWidth="1"/>
    <col min="5894" max="5894" width="13.453125" style="226" customWidth="1"/>
    <col min="5895" max="5895" width="18.453125" style="226" customWidth="1"/>
    <col min="5896" max="5896" width="27.36328125" style="226" customWidth="1"/>
    <col min="5897" max="5897" width="20.6328125" style="226" customWidth="1"/>
    <col min="5898" max="5898" width="67.453125" style="226" customWidth="1"/>
    <col min="5899" max="5900" width="20.6328125" style="226" customWidth="1"/>
    <col min="5901" max="5901" width="57.453125" style="226" customWidth="1"/>
    <col min="5902" max="5904" width="18.36328125" style="226" customWidth="1"/>
    <col min="5905" max="6147" width="9.1796875" style="226"/>
    <col min="6148" max="6148" width="27.453125" style="226" customWidth="1"/>
    <col min="6149" max="6149" width="15.6328125" style="226" customWidth="1"/>
    <col min="6150" max="6150" width="13.453125" style="226" customWidth="1"/>
    <col min="6151" max="6151" width="18.453125" style="226" customWidth="1"/>
    <col min="6152" max="6152" width="27.36328125" style="226" customWidth="1"/>
    <col min="6153" max="6153" width="20.6328125" style="226" customWidth="1"/>
    <col min="6154" max="6154" width="67.453125" style="226" customWidth="1"/>
    <col min="6155" max="6156" width="20.6328125" style="226" customWidth="1"/>
    <col min="6157" max="6157" width="57.453125" style="226" customWidth="1"/>
    <col min="6158" max="6160" width="18.36328125" style="226" customWidth="1"/>
    <col min="6161" max="6403" width="9.1796875" style="226"/>
    <col min="6404" max="6404" width="27.453125" style="226" customWidth="1"/>
    <col min="6405" max="6405" width="15.6328125" style="226" customWidth="1"/>
    <col min="6406" max="6406" width="13.453125" style="226" customWidth="1"/>
    <col min="6407" max="6407" width="18.453125" style="226" customWidth="1"/>
    <col min="6408" max="6408" width="27.36328125" style="226" customWidth="1"/>
    <col min="6409" max="6409" width="20.6328125" style="226" customWidth="1"/>
    <col min="6410" max="6410" width="67.453125" style="226" customWidth="1"/>
    <col min="6411" max="6412" width="20.6328125" style="226" customWidth="1"/>
    <col min="6413" max="6413" width="57.453125" style="226" customWidth="1"/>
    <col min="6414" max="6416" width="18.36328125" style="226" customWidth="1"/>
    <col min="6417" max="6659" width="9.1796875" style="226"/>
    <col min="6660" max="6660" width="27.453125" style="226" customWidth="1"/>
    <col min="6661" max="6661" width="15.6328125" style="226" customWidth="1"/>
    <col min="6662" max="6662" width="13.453125" style="226" customWidth="1"/>
    <col min="6663" max="6663" width="18.453125" style="226" customWidth="1"/>
    <col min="6664" max="6664" width="27.36328125" style="226" customWidth="1"/>
    <col min="6665" max="6665" width="20.6328125" style="226" customWidth="1"/>
    <col min="6666" max="6666" width="67.453125" style="226" customWidth="1"/>
    <col min="6667" max="6668" width="20.6328125" style="226" customWidth="1"/>
    <col min="6669" max="6669" width="57.453125" style="226" customWidth="1"/>
    <col min="6670" max="6672" width="18.36328125" style="226" customWidth="1"/>
    <col min="6673" max="6915" width="9.1796875" style="226"/>
    <col min="6916" max="6916" width="27.453125" style="226" customWidth="1"/>
    <col min="6917" max="6917" width="15.6328125" style="226" customWidth="1"/>
    <col min="6918" max="6918" width="13.453125" style="226" customWidth="1"/>
    <col min="6919" max="6919" width="18.453125" style="226" customWidth="1"/>
    <col min="6920" max="6920" width="27.36328125" style="226" customWidth="1"/>
    <col min="6921" max="6921" width="20.6328125" style="226" customWidth="1"/>
    <col min="6922" max="6922" width="67.453125" style="226" customWidth="1"/>
    <col min="6923" max="6924" width="20.6328125" style="226" customWidth="1"/>
    <col min="6925" max="6925" width="57.453125" style="226" customWidth="1"/>
    <col min="6926" max="6928" width="18.36328125" style="226" customWidth="1"/>
    <col min="6929" max="7171" width="9.1796875" style="226"/>
    <col min="7172" max="7172" width="27.453125" style="226" customWidth="1"/>
    <col min="7173" max="7173" width="15.6328125" style="226" customWidth="1"/>
    <col min="7174" max="7174" width="13.453125" style="226" customWidth="1"/>
    <col min="7175" max="7175" width="18.453125" style="226" customWidth="1"/>
    <col min="7176" max="7176" width="27.36328125" style="226" customWidth="1"/>
    <col min="7177" max="7177" width="20.6328125" style="226" customWidth="1"/>
    <col min="7178" max="7178" width="67.453125" style="226" customWidth="1"/>
    <col min="7179" max="7180" width="20.6328125" style="226" customWidth="1"/>
    <col min="7181" max="7181" width="57.453125" style="226" customWidth="1"/>
    <col min="7182" max="7184" width="18.36328125" style="226" customWidth="1"/>
    <col min="7185" max="7427" width="9.1796875" style="226"/>
    <col min="7428" max="7428" width="27.453125" style="226" customWidth="1"/>
    <col min="7429" max="7429" width="15.6328125" style="226" customWidth="1"/>
    <col min="7430" max="7430" width="13.453125" style="226" customWidth="1"/>
    <col min="7431" max="7431" width="18.453125" style="226" customWidth="1"/>
    <col min="7432" max="7432" width="27.36328125" style="226" customWidth="1"/>
    <col min="7433" max="7433" width="20.6328125" style="226" customWidth="1"/>
    <col min="7434" max="7434" width="67.453125" style="226" customWidth="1"/>
    <col min="7435" max="7436" width="20.6328125" style="226" customWidth="1"/>
    <col min="7437" max="7437" width="57.453125" style="226" customWidth="1"/>
    <col min="7438" max="7440" width="18.36328125" style="226" customWidth="1"/>
    <col min="7441" max="7683" width="9.1796875" style="226"/>
    <col min="7684" max="7684" width="27.453125" style="226" customWidth="1"/>
    <col min="7685" max="7685" width="15.6328125" style="226" customWidth="1"/>
    <col min="7686" max="7686" width="13.453125" style="226" customWidth="1"/>
    <col min="7687" max="7687" width="18.453125" style="226" customWidth="1"/>
    <col min="7688" max="7688" width="27.36328125" style="226" customWidth="1"/>
    <col min="7689" max="7689" width="20.6328125" style="226" customWidth="1"/>
    <col min="7690" max="7690" width="67.453125" style="226" customWidth="1"/>
    <col min="7691" max="7692" width="20.6328125" style="226" customWidth="1"/>
    <col min="7693" max="7693" width="57.453125" style="226" customWidth="1"/>
    <col min="7694" max="7696" width="18.36328125" style="226" customWidth="1"/>
    <col min="7697" max="7939" width="9.1796875" style="226"/>
    <col min="7940" max="7940" width="27.453125" style="226" customWidth="1"/>
    <col min="7941" max="7941" width="15.6328125" style="226" customWidth="1"/>
    <col min="7942" max="7942" width="13.453125" style="226" customWidth="1"/>
    <col min="7943" max="7943" width="18.453125" style="226" customWidth="1"/>
    <col min="7944" max="7944" width="27.36328125" style="226" customWidth="1"/>
    <col min="7945" max="7945" width="20.6328125" style="226" customWidth="1"/>
    <col min="7946" max="7946" width="67.453125" style="226" customWidth="1"/>
    <col min="7947" max="7948" width="20.6328125" style="226" customWidth="1"/>
    <col min="7949" max="7949" width="57.453125" style="226" customWidth="1"/>
    <col min="7950" max="7952" width="18.36328125" style="226" customWidth="1"/>
    <col min="7953" max="8195" width="9.1796875" style="226"/>
    <col min="8196" max="8196" width="27.453125" style="226" customWidth="1"/>
    <col min="8197" max="8197" width="15.6328125" style="226" customWidth="1"/>
    <col min="8198" max="8198" width="13.453125" style="226" customWidth="1"/>
    <col min="8199" max="8199" width="18.453125" style="226" customWidth="1"/>
    <col min="8200" max="8200" width="27.36328125" style="226" customWidth="1"/>
    <col min="8201" max="8201" width="20.6328125" style="226" customWidth="1"/>
    <col min="8202" max="8202" width="67.453125" style="226" customWidth="1"/>
    <col min="8203" max="8204" width="20.6328125" style="226" customWidth="1"/>
    <col min="8205" max="8205" width="57.453125" style="226" customWidth="1"/>
    <col min="8206" max="8208" width="18.36328125" style="226" customWidth="1"/>
    <col min="8209" max="8451" width="9.1796875" style="226"/>
    <col min="8452" max="8452" width="27.453125" style="226" customWidth="1"/>
    <col min="8453" max="8453" width="15.6328125" style="226" customWidth="1"/>
    <col min="8454" max="8454" width="13.453125" style="226" customWidth="1"/>
    <col min="8455" max="8455" width="18.453125" style="226" customWidth="1"/>
    <col min="8456" max="8456" width="27.36328125" style="226" customWidth="1"/>
    <col min="8457" max="8457" width="20.6328125" style="226" customWidth="1"/>
    <col min="8458" max="8458" width="67.453125" style="226" customWidth="1"/>
    <col min="8459" max="8460" width="20.6328125" style="226" customWidth="1"/>
    <col min="8461" max="8461" width="57.453125" style="226" customWidth="1"/>
    <col min="8462" max="8464" width="18.36328125" style="226" customWidth="1"/>
    <col min="8465" max="8707" width="9.1796875" style="226"/>
    <col min="8708" max="8708" width="27.453125" style="226" customWidth="1"/>
    <col min="8709" max="8709" width="15.6328125" style="226" customWidth="1"/>
    <col min="8710" max="8710" width="13.453125" style="226" customWidth="1"/>
    <col min="8711" max="8711" width="18.453125" style="226" customWidth="1"/>
    <col min="8712" max="8712" width="27.36328125" style="226" customWidth="1"/>
    <col min="8713" max="8713" width="20.6328125" style="226" customWidth="1"/>
    <col min="8714" max="8714" width="67.453125" style="226" customWidth="1"/>
    <col min="8715" max="8716" width="20.6328125" style="226" customWidth="1"/>
    <col min="8717" max="8717" width="57.453125" style="226" customWidth="1"/>
    <col min="8718" max="8720" width="18.36328125" style="226" customWidth="1"/>
    <col min="8721" max="8963" width="9.1796875" style="226"/>
    <col min="8964" max="8964" width="27.453125" style="226" customWidth="1"/>
    <col min="8965" max="8965" width="15.6328125" style="226" customWidth="1"/>
    <col min="8966" max="8966" width="13.453125" style="226" customWidth="1"/>
    <col min="8967" max="8967" width="18.453125" style="226" customWidth="1"/>
    <col min="8968" max="8968" width="27.36328125" style="226" customWidth="1"/>
    <col min="8969" max="8969" width="20.6328125" style="226" customWidth="1"/>
    <col min="8970" max="8970" width="67.453125" style="226" customWidth="1"/>
    <col min="8971" max="8972" width="20.6328125" style="226" customWidth="1"/>
    <col min="8973" max="8973" width="57.453125" style="226" customWidth="1"/>
    <col min="8974" max="8976" width="18.36328125" style="226" customWidth="1"/>
    <col min="8977" max="9219" width="9.1796875" style="226"/>
    <col min="9220" max="9220" width="27.453125" style="226" customWidth="1"/>
    <col min="9221" max="9221" width="15.6328125" style="226" customWidth="1"/>
    <col min="9222" max="9222" width="13.453125" style="226" customWidth="1"/>
    <col min="9223" max="9223" width="18.453125" style="226" customWidth="1"/>
    <col min="9224" max="9224" width="27.36328125" style="226" customWidth="1"/>
    <col min="9225" max="9225" width="20.6328125" style="226" customWidth="1"/>
    <col min="9226" max="9226" width="67.453125" style="226" customWidth="1"/>
    <col min="9227" max="9228" width="20.6328125" style="226" customWidth="1"/>
    <col min="9229" max="9229" width="57.453125" style="226" customWidth="1"/>
    <col min="9230" max="9232" width="18.36328125" style="226" customWidth="1"/>
    <col min="9233" max="9475" width="9.1796875" style="226"/>
    <col min="9476" max="9476" width="27.453125" style="226" customWidth="1"/>
    <col min="9477" max="9477" width="15.6328125" style="226" customWidth="1"/>
    <col min="9478" max="9478" width="13.453125" style="226" customWidth="1"/>
    <col min="9479" max="9479" width="18.453125" style="226" customWidth="1"/>
    <col min="9480" max="9480" width="27.36328125" style="226" customWidth="1"/>
    <col min="9481" max="9481" width="20.6328125" style="226" customWidth="1"/>
    <col min="9482" max="9482" width="67.453125" style="226" customWidth="1"/>
    <col min="9483" max="9484" width="20.6328125" style="226" customWidth="1"/>
    <col min="9485" max="9485" width="57.453125" style="226" customWidth="1"/>
    <col min="9486" max="9488" width="18.36328125" style="226" customWidth="1"/>
    <col min="9489" max="9731" width="9.1796875" style="226"/>
    <col min="9732" max="9732" width="27.453125" style="226" customWidth="1"/>
    <col min="9733" max="9733" width="15.6328125" style="226" customWidth="1"/>
    <col min="9734" max="9734" width="13.453125" style="226" customWidth="1"/>
    <col min="9735" max="9735" width="18.453125" style="226" customWidth="1"/>
    <col min="9736" max="9736" width="27.36328125" style="226" customWidth="1"/>
    <col min="9737" max="9737" width="20.6328125" style="226" customWidth="1"/>
    <col min="9738" max="9738" width="67.453125" style="226" customWidth="1"/>
    <col min="9739" max="9740" width="20.6328125" style="226" customWidth="1"/>
    <col min="9741" max="9741" width="57.453125" style="226" customWidth="1"/>
    <col min="9742" max="9744" width="18.36328125" style="226" customWidth="1"/>
    <col min="9745" max="9987" width="9.1796875" style="226"/>
    <col min="9988" max="9988" width="27.453125" style="226" customWidth="1"/>
    <col min="9989" max="9989" width="15.6328125" style="226" customWidth="1"/>
    <col min="9990" max="9990" width="13.453125" style="226" customWidth="1"/>
    <col min="9991" max="9991" width="18.453125" style="226" customWidth="1"/>
    <col min="9992" max="9992" width="27.36328125" style="226" customWidth="1"/>
    <col min="9993" max="9993" width="20.6328125" style="226" customWidth="1"/>
    <col min="9994" max="9994" width="67.453125" style="226" customWidth="1"/>
    <col min="9995" max="9996" width="20.6328125" style="226" customWidth="1"/>
    <col min="9997" max="9997" width="57.453125" style="226" customWidth="1"/>
    <col min="9998" max="10000" width="18.36328125" style="226" customWidth="1"/>
    <col min="10001" max="10243" width="9.1796875" style="226"/>
    <col min="10244" max="10244" width="27.453125" style="226" customWidth="1"/>
    <col min="10245" max="10245" width="15.6328125" style="226" customWidth="1"/>
    <col min="10246" max="10246" width="13.453125" style="226" customWidth="1"/>
    <col min="10247" max="10247" width="18.453125" style="226" customWidth="1"/>
    <col min="10248" max="10248" width="27.36328125" style="226" customWidth="1"/>
    <col min="10249" max="10249" width="20.6328125" style="226" customWidth="1"/>
    <col min="10250" max="10250" width="67.453125" style="226" customWidth="1"/>
    <col min="10251" max="10252" width="20.6328125" style="226" customWidth="1"/>
    <col min="10253" max="10253" width="57.453125" style="226" customWidth="1"/>
    <col min="10254" max="10256" width="18.36328125" style="226" customWidth="1"/>
    <col min="10257" max="10499" width="9.1796875" style="226"/>
    <col min="10500" max="10500" width="27.453125" style="226" customWidth="1"/>
    <col min="10501" max="10501" width="15.6328125" style="226" customWidth="1"/>
    <col min="10502" max="10502" width="13.453125" style="226" customWidth="1"/>
    <col min="10503" max="10503" width="18.453125" style="226" customWidth="1"/>
    <col min="10504" max="10504" width="27.36328125" style="226" customWidth="1"/>
    <col min="10505" max="10505" width="20.6328125" style="226" customWidth="1"/>
    <col min="10506" max="10506" width="67.453125" style="226" customWidth="1"/>
    <col min="10507" max="10508" width="20.6328125" style="226" customWidth="1"/>
    <col min="10509" max="10509" width="57.453125" style="226" customWidth="1"/>
    <col min="10510" max="10512" width="18.36328125" style="226" customWidth="1"/>
    <col min="10513" max="10755" width="9.1796875" style="226"/>
    <col min="10756" max="10756" width="27.453125" style="226" customWidth="1"/>
    <col min="10757" max="10757" width="15.6328125" style="226" customWidth="1"/>
    <col min="10758" max="10758" width="13.453125" style="226" customWidth="1"/>
    <col min="10759" max="10759" width="18.453125" style="226" customWidth="1"/>
    <col min="10760" max="10760" width="27.36328125" style="226" customWidth="1"/>
    <col min="10761" max="10761" width="20.6328125" style="226" customWidth="1"/>
    <col min="10762" max="10762" width="67.453125" style="226" customWidth="1"/>
    <col min="10763" max="10764" width="20.6328125" style="226" customWidth="1"/>
    <col min="10765" max="10765" width="57.453125" style="226" customWidth="1"/>
    <col min="10766" max="10768" width="18.36328125" style="226" customWidth="1"/>
    <col min="10769" max="11011" width="9.1796875" style="226"/>
    <col min="11012" max="11012" width="27.453125" style="226" customWidth="1"/>
    <col min="11013" max="11013" width="15.6328125" style="226" customWidth="1"/>
    <col min="11014" max="11014" width="13.453125" style="226" customWidth="1"/>
    <col min="11015" max="11015" width="18.453125" style="226" customWidth="1"/>
    <col min="11016" max="11016" width="27.36328125" style="226" customWidth="1"/>
    <col min="11017" max="11017" width="20.6328125" style="226" customWidth="1"/>
    <col min="11018" max="11018" width="67.453125" style="226" customWidth="1"/>
    <col min="11019" max="11020" width="20.6328125" style="226" customWidth="1"/>
    <col min="11021" max="11021" width="57.453125" style="226" customWidth="1"/>
    <col min="11022" max="11024" width="18.36328125" style="226" customWidth="1"/>
    <col min="11025" max="11267" width="9.1796875" style="226"/>
    <col min="11268" max="11268" width="27.453125" style="226" customWidth="1"/>
    <col min="11269" max="11269" width="15.6328125" style="226" customWidth="1"/>
    <col min="11270" max="11270" width="13.453125" style="226" customWidth="1"/>
    <col min="11271" max="11271" width="18.453125" style="226" customWidth="1"/>
    <col min="11272" max="11272" width="27.36328125" style="226" customWidth="1"/>
    <col min="11273" max="11273" width="20.6328125" style="226" customWidth="1"/>
    <col min="11274" max="11274" width="67.453125" style="226" customWidth="1"/>
    <col min="11275" max="11276" width="20.6328125" style="226" customWidth="1"/>
    <col min="11277" max="11277" width="57.453125" style="226" customWidth="1"/>
    <col min="11278" max="11280" width="18.36328125" style="226" customWidth="1"/>
    <col min="11281" max="11523" width="9.1796875" style="226"/>
    <col min="11524" max="11524" width="27.453125" style="226" customWidth="1"/>
    <col min="11525" max="11525" width="15.6328125" style="226" customWidth="1"/>
    <col min="11526" max="11526" width="13.453125" style="226" customWidth="1"/>
    <col min="11527" max="11527" width="18.453125" style="226" customWidth="1"/>
    <col min="11528" max="11528" width="27.36328125" style="226" customWidth="1"/>
    <col min="11529" max="11529" width="20.6328125" style="226" customWidth="1"/>
    <col min="11530" max="11530" width="67.453125" style="226" customWidth="1"/>
    <col min="11531" max="11532" width="20.6328125" style="226" customWidth="1"/>
    <col min="11533" max="11533" width="57.453125" style="226" customWidth="1"/>
    <col min="11534" max="11536" width="18.36328125" style="226" customWidth="1"/>
    <col min="11537" max="11779" width="9.1796875" style="226"/>
    <col min="11780" max="11780" width="27.453125" style="226" customWidth="1"/>
    <col min="11781" max="11781" width="15.6328125" style="226" customWidth="1"/>
    <col min="11782" max="11782" width="13.453125" style="226" customWidth="1"/>
    <col min="11783" max="11783" width="18.453125" style="226" customWidth="1"/>
    <col min="11784" max="11784" width="27.36328125" style="226" customWidth="1"/>
    <col min="11785" max="11785" width="20.6328125" style="226" customWidth="1"/>
    <col min="11786" max="11786" width="67.453125" style="226" customWidth="1"/>
    <col min="11787" max="11788" width="20.6328125" style="226" customWidth="1"/>
    <col min="11789" max="11789" width="57.453125" style="226" customWidth="1"/>
    <col min="11790" max="11792" width="18.36328125" style="226" customWidth="1"/>
    <col min="11793" max="12035" width="9.1796875" style="226"/>
    <col min="12036" max="12036" width="27.453125" style="226" customWidth="1"/>
    <col min="12037" max="12037" width="15.6328125" style="226" customWidth="1"/>
    <col min="12038" max="12038" width="13.453125" style="226" customWidth="1"/>
    <col min="12039" max="12039" width="18.453125" style="226" customWidth="1"/>
    <col min="12040" max="12040" width="27.36328125" style="226" customWidth="1"/>
    <col min="12041" max="12041" width="20.6328125" style="226" customWidth="1"/>
    <col min="12042" max="12042" width="67.453125" style="226" customWidth="1"/>
    <col min="12043" max="12044" width="20.6328125" style="226" customWidth="1"/>
    <col min="12045" max="12045" width="57.453125" style="226" customWidth="1"/>
    <col min="12046" max="12048" width="18.36328125" style="226" customWidth="1"/>
    <col min="12049" max="12291" width="9.1796875" style="226"/>
    <col min="12292" max="12292" width="27.453125" style="226" customWidth="1"/>
    <col min="12293" max="12293" width="15.6328125" style="226" customWidth="1"/>
    <col min="12294" max="12294" width="13.453125" style="226" customWidth="1"/>
    <col min="12295" max="12295" width="18.453125" style="226" customWidth="1"/>
    <col min="12296" max="12296" width="27.36328125" style="226" customWidth="1"/>
    <col min="12297" max="12297" width="20.6328125" style="226" customWidth="1"/>
    <col min="12298" max="12298" width="67.453125" style="226" customWidth="1"/>
    <col min="12299" max="12300" width="20.6328125" style="226" customWidth="1"/>
    <col min="12301" max="12301" width="57.453125" style="226" customWidth="1"/>
    <col min="12302" max="12304" width="18.36328125" style="226" customWidth="1"/>
    <col min="12305" max="12547" width="9.1796875" style="226"/>
    <col min="12548" max="12548" width="27.453125" style="226" customWidth="1"/>
    <col min="12549" max="12549" width="15.6328125" style="226" customWidth="1"/>
    <col min="12550" max="12550" width="13.453125" style="226" customWidth="1"/>
    <col min="12551" max="12551" width="18.453125" style="226" customWidth="1"/>
    <col min="12552" max="12552" width="27.36328125" style="226" customWidth="1"/>
    <col min="12553" max="12553" width="20.6328125" style="226" customWidth="1"/>
    <col min="12554" max="12554" width="67.453125" style="226" customWidth="1"/>
    <col min="12555" max="12556" width="20.6328125" style="226" customWidth="1"/>
    <col min="12557" max="12557" width="57.453125" style="226" customWidth="1"/>
    <col min="12558" max="12560" width="18.36328125" style="226" customWidth="1"/>
    <col min="12561" max="12803" width="9.1796875" style="226"/>
    <col min="12804" max="12804" width="27.453125" style="226" customWidth="1"/>
    <col min="12805" max="12805" width="15.6328125" style="226" customWidth="1"/>
    <col min="12806" max="12806" width="13.453125" style="226" customWidth="1"/>
    <col min="12807" max="12807" width="18.453125" style="226" customWidth="1"/>
    <col min="12808" max="12808" width="27.36328125" style="226" customWidth="1"/>
    <col min="12809" max="12809" width="20.6328125" style="226" customWidth="1"/>
    <col min="12810" max="12810" width="67.453125" style="226" customWidth="1"/>
    <col min="12811" max="12812" width="20.6328125" style="226" customWidth="1"/>
    <col min="12813" max="12813" width="57.453125" style="226" customWidth="1"/>
    <col min="12814" max="12816" width="18.36328125" style="226" customWidth="1"/>
    <col min="12817" max="13059" width="9.1796875" style="226"/>
    <col min="13060" max="13060" width="27.453125" style="226" customWidth="1"/>
    <col min="13061" max="13061" width="15.6328125" style="226" customWidth="1"/>
    <col min="13062" max="13062" width="13.453125" style="226" customWidth="1"/>
    <col min="13063" max="13063" width="18.453125" style="226" customWidth="1"/>
    <col min="13064" max="13064" width="27.36328125" style="226" customWidth="1"/>
    <col min="13065" max="13065" width="20.6328125" style="226" customWidth="1"/>
    <col min="13066" max="13066" width="67.453125" style="226" customWidth="1"/>
    <col min="13067" max="13068" width="20.6328125" style="226" customWidth="1"/>
    <col min="13069" max="13069" width="57.453125" style="226" customWidth="1"/>
    <col min="13070" max="13072" width="18.36328125" style="226" customWidth="1"/>
    <col min="13073" max="13315" width="9.1796875" style="226"/>
    <col min="13316" max="13316" width="27.453125" style="226" customWidth="1"/>
    <col min="13317" max="13317" width="15.6328125" style="226" customWidth="1"/>
    <col min="13318" max="13318" width="13.453125" style="226" customWidth="1"/>
    <col min="13319" max="13319" width="18.453125" style="226" customWidth="1"/>
    <col min="13320" max="13320" width="27.36328125" style="226" customWidth="1"/>
    <col min="13321" max="13321" width="20.6328125" style="226" customWidth="1"/>
    <col min="13322" max="13322" width="67.453125" style="226" customWidth="1"/>
    <col min="13323" max="13324" width="20.6328125" style="226" customWidth="1"/>
    <col min="13325" max="13325" width="57.453125" style="226" customWidth="1"/>
    <col min="13326" max="13328" width="18.36328125" style="226" customWidth="1"/>
    <col min="13329" max="13571" width="9.1796875" style="226"/>
    <col min="13572" max="13572" width="27.453125" style="226" customWidth="1"/>
    <col min="13573" max="13573" width="15.6328125" style="226" customWidth="1"/>
    <col min="13574" max="13574" width="13.453125" style="226" customWidth="1"/>
    <col min="13575" max="13575" width="18.453125" style="226" customWidth="1"/>
    <col min="13576" max="13576" width="27.36328125" style="226" customWidth="1"/>
    <col min="13577" max="13577" width="20.6328125" style="226" customWidth="1"/>
    <col min="13578" max="13578" width="67.453125" style="226" customWidth="1"/>
    <col min="13579" max="13580" width="20.6328125" style="226" customWidth="1"/>
    <col min="13581" max="13581" width="57.453125" style="226" customWidth="1"/>
    <col min="13582" max="13584" width="18.36328125" style="226" customWidth="1"/>
    <col min="13585" max="13827" width="9.1796875" style="226"/>
    <col min="13828" max="13828" width="27.453125" style="226" customWidth="1"/>
    <col min="13829" max="13829" width="15.6328125" style="226" customWidth="1"/>
    <col min="13830" max="13830" width="13.453125" style="226" customWidth="1"/>
    <col min="13831" max="13831" width="18.453125" style="226" customWidth="1"/>
    <col min="13832" max="13832" width="27.36328125" style="226" customWidth="1"/>
    <col min="13833" max="13833" width="20.6328125" style="226" customWidth="1"/>
    <col min="13834" max="13834" width="67.453125" style="226" customWidth="1"/>
    <col min="13835" max="13836" width="20.6328125" style="226" customWidth="1"/>
    <col min="13837" max="13837" width="57.453125" style="226" customWidth="1"/>
    <col min="13838" max="13840" width="18.36328125" style="226" customWidth="1"/>
    <col min="13841" max="14083" width="9.1796875" style="226"/>
    <col min="14084" max="14084" width="27.453125" style="226" customWidth="1"/>
    <col min="14085" max="14085" width="15.6328125" style="226" customWidth="1"/>
    <col min="14086" max="14086" width="13.453125" style="226" customWidth="1"/>
    <col min="14087" max="14087" width="18.453125" style="226" customWidth="1"/>
    <col min="14088" max="14088" width="27.36328125" style="226" customWidth="1"/>
    <col min="14089" max="14089" width="20.6328125" style="226" customWidth="1"/>
    <col min="14090" max="14090" width="67.453125" style="226" customWidth="1"/>
    <col min="14091" max="14092" width="20.6328125" style="226" customWidth="1"/>
    <col min="14093" max="14093" width="57.453125" style="226" customWidth="1"/>
    <col min="14094" max="14096" width="18.36328125" style="226" customWidth="1"/>
    <col min="14097" max="14339" width="9.1796875" style="226"/>
    <col min="14340" max="14340" width="27.453125" style="226" customWidth="1"/>
    <col min="14341" max="14341" width="15.6328125" style="226" customWidth="1"/>
    <col min="14342" max="14342" width="13.453125" style="226" customWidth="1"/>
    <col min="14343" max="14343" width="18.453125" style="226" customWidth="1"/>
    <col min="14344" max="14344" width="27.36328125" style="226" customWidth="1"/>
    <col min="14345" max="14345" width="20.6328125" style="226" customWidth="1"/>
    <col min="14346" max="14346" width="67.453125" style="226" customWidth="1"/>
    <col min="14347" max="14348" width="20.6328125" style="226" customWidth="1"/>
    <col min="14349" max="14349" width="57.453125" style="226" customWidth="1"/>
    <col min="14350" max="14352" width="18.36328125" style="226" customWidth="1"/>
    <col min="14353" max="14595" width="9.1796875" style="226"/>
    <col min="14596" max="14596" width="27.453125" style="226" customWidth="1"/>
    <col min="14597" max="14597" width="15.6328125" style="226" customWidth="1"/>
    <col min="14598" max="14598" width="13.453125" style="226" customWidth="1"/>
    <col min="14599" max="14599" width="18.453125" style="226" customWidth="1"/>
    <col min="14600" max="14600" width="27.36328125" style="226" customWidth="1"/>
    <col min="14601" max="14601" width="20.6328125" style="226" customWidth="1"/>
    <col min="14602" max="14602" width="67.453125" style="226" customWidth="1"/>
    <col min="14603" max="14604" width="20.6328125" style="226" customWidth="1"/>
    <col min="14605" max="14605" width="57.453125" style="226" customWidth="1"/>
    <col min="14606" max="14608" width="18.36328125" style="226" customWidth="1"/>
    <col min="14609" max="14851" width="9.1796875" style="226"/>
    <col min="14852" max="14852" width="27.453125" style="226" customWidth="1"/>
    <col min="14853" max="14853" width="15.6328125" style="226" customWidth="1"/>
    <col min="14854" max="14854" width="13.453125" style="226" customWidth="1"/>
    <col min="14855" max="14855" width="18.453125" style="226" customWidth="1"/>
    <col min="14856" max="14856" width="27.36328125" style="226" customWidth="1"/>
    <col min="14857" max="14857" width="20.6328125" style="226" customWidth="1"/>
    <col min="14858" max="14858" width="67.453125" style="226" customWidth="1"/>
    <col min="14859" max="14860" width="20.6328125" style="226" customWidth="1"/>
    <col min="14861" max="14861" width="57.453125" style="226" customWidth="1"/>
    <col min="14862" max="14864" width="18.36328125" style="226" customWidth="1"/>
    <col min="14865" max="15107" width="9.1796875" style="226"/>
    <col min="15108" max="15108" width="27.453125" style="226" customWidth="1"/>
    <col min="15109" max="15109" width="15.6328125" style="226" customWidth="1"/>
    <col min="15110" max="15110" width="13.453125" style="226" customWidth="1"/>
    <col min="15111" max="15111" width="18.453125" style="226" customWidth="1"/>
    <col min="15112" max="15112" width="27.36328125" style="226" customWidth="1"/>
    <col min="15113" max="15113" width="20.6328125" style="226" customWidth="1"/>
    <col min="15114" max="15114" width="67.453125" style="226" customWidth="1"/>
    <col min="15115" max="15116" width="20.6328125" style="226" customWidth="1"/>
    <col min="15117" max="15117" width="57.453125" style="226" customWidth="1"/>
    <col min="15118" max="15120" width="18.36328125" style="226" customWidth="1"/>
    <col min="15121" max="15363" width="9.1796875" style="226"/>
    <col min="15364" max="15364" width="27.453125" style="226" customWidth="1"/>
    <col min="15365" max="15365" width="15.6328125" style="226" customWidth="1"/>
    <col min="15366" max="15366" width="13.453125" style="226" customWidth="1"/>
    <col min="15367" max="15367" width="18.453125" style="226" customWidth="1"/>
    <col min="15368" max="15368" width="27.36328125" style="226" customWidth="1"/>
    <col min="15369" max="15369" width="20.6328125" style="226" customWidth="1"/>
    <col min="15370" max="15370" width="67.453125" style="226" customWidth="1"/>
    <col min="15371" max="15372" width="20.6328125" style="226" customWidth="1"/>
    <col min="15373" max="15373" width="57.453125" style="226" customWidth="1"/>
    <col min="15374" max="15376" width="18.36328125" style="226" customWidth="1"/>
    <col min="15377" max="15619" width="9.1796875" style="226"/>
    <col min="15620" max="15620" width="27.453125" style="226" customWidth="1"/>
    <col min="15621" max="15621" width="15.6328125" style="226" customWidth="1"/>
    <col min="15622" max="15622" width="13.453125" style="226" customWidth="1"/>
    <col min="15623" max="15623" width="18.453125" style="226" customWidth="1"/>
    <col min="15624" max="15624" width="27.36328125" style="226" customWidth="1"/>
    <col min="15625" max="15625" width="20.6328125" style="226" customWidth="1"/>
    <col min="15626" max="15626" width="67.453125" style="226" customWidth="1"/>
    <col min="15627" max="15628" width="20.6328125" style="226" customWidth="1"/>
    <col min="15629" max="15629" width="57.453125" style="226" customWidth="1"/>
    <col min="15630" max="15632" width="18.36328125" style="226" customWidth="1"/>
    <col min="15633" max="15875" width="9.1796875" style="226"/>
    <col min="15876" max="15876" width="27.453125" style="226" customWidth="1"/>
    <col min="15877" max="15877" width="15.6328125" style="226" customWidth="1"/>
    <col min="15878" max="15878" width="13.453125" style="226" customWidth="1"/>
    <col min="15879" max="15879" width="18.453125" style="226" customWidth="1"/>
    <col min="15880" max="15880" width="27.36328125" style="226" customWidth="1"/>
    <col min="15881" max="15881" width="20.6328125" style="226" customWidth="1"/>
    <col min="15882" max="15882" width="67.453125" style="226" customWidth="1"/>
    <col min="15883" max="15884" width="20.6328125" style="226" customWidth="1"/>
    <col min="15885" max="15885" width="57.453125" style="226" customWidth="1"/>
    <col min="15886" max="15888" width="18.36328125" style="226" customWidth="1"/>
    <col min="15889" max="16131" width="9.1796875" style="226"/>
    <col min="16132" max="16132" width="27.453125" style="226" customWidth="1"/>
    <col min="16133" max="16133" width="15.6328125" style="226" customWidth="1"/>
    <col min="16134" max="16134" width="13.453125" style="226" customWidth="1"/>
    <col min="16135" max="16135" width="18.453125" style="226" customWidth="1"/>
    <col min="16136" max="16136" width="27.36328125" style="226" customWidth="1"/>
    <col min="16137" max="16137" width="20.6328125" style="226" customWidth="1"/>
    <col min="16138" max="16138" width="67.453125" style="226" customWidth="1"/>
    <col min="16139" max="16140" width="20.6328125" style="226" customWidth="1"/>
    <col min="16141" max="16141" width="57.453125" style="226" customWidth="1"/>
    <col min="16142" max="16144" width="18.36328125" style="226" customWidth="1"/>
    <col min="16145" max="16384" width="9.1796875" style="226"/>
  </cols>
  <sheetData>
    <row r="1" spans="1:27" ht="20">
      <c r="A1" s="221" t="s">
        <v>0</v>
      </c>
      <c r="B1" s="222"/>
      <c r="C1" s="222"/>
      <c r="D1" s="223"/>
      <c r="E1" s="223"/>
      <c r="F1" s="224"/>
      <c r="G1" s="225"/>
      <c r="K1" s="221" t="s">
        <v>1</v>
      </c>
      <c r="L1" s="227"/>
      <c r="M1" s="228"/>
    </row>
    <row r="2" spans="1:27" ht="78" customHeight="1">
      <c r="A2" s="364" t="s">
        <v>2</v>
      </c>
      <c r="B2" s="364"/>
      <c r="C2" s="364"/>
      <c r="D2" s="364"/>
      <c r="E2" s="364"/>
      <c r="F2" s="364"/>
      <c r="G2" s="364"/>
      <c r="I2" s="230"/>
      <c r="K2" s="231" t="s">
        <v>3</v>
      </c>
      <c r="L2" s="227"/>
      <c r="M2" s="228"/>
    </row>
    <row r="3" spans="1:27" ht="14.5" thickBot="1">
      <c r="A3" s="232"/>
    </row>
    <row r="4" spans="1:27" ht="94" customHeight="1" thickBot="1">
      <c r="A4" s="383" t="s">
        <v>1176</v>
      </c>
      <c r="B4" s="384"/>
      <c r="C4" s="384"/>
      <c r="D4" s="384"/>
      <c r="E4" s="384"/>
      <c r="F4" s="384"/>
      <c r="G4" s="325" t="s">
        <v>1175</v>
      </c>
      <c r="H4" s="326"/>
    </row>
    <row r="5" spans="1:27" ht="15" customHeight="1">
      <c r="A5" s="233"/>
      <c r="B5" s="377" t="s">
        <v>4</v>
      </c>
      <c r="C5" s="378"/>
      <c r="D5" s="378"/>
      <c r="E5" s="378"/>
      <c r="F5" s="378"/>
      <c r="G5" s="378"/>
      <c r="H5" s="379"/>
      <c r="I5" s="234"/>
      <c r="J5" s="365" t="s">
        <v>5</v>
      </c>
      <c r="K5" s="366"/>
      <c r="L5" s="366"/>
      <c r="M5" s="366"/>
      <c r="N5" s="367"/>
      <c r="O5" s="235"/>
      <c r="P5" s="236"/>
      <c r="Q5" s="236"/>
      <c r="R5" s="371" t="s">
        <v>5</v>
      </c>
      <c r="S5" s="372"/>
      <c r="T5" s="372"/>
      <c r="U5" s="372"/>
      <c r="V5" s="373"/>
    </row>
    <row r="6" spans="1:27" s="238" customFormat="1" ht="37" customHeight="1" thickBot="1">
      <c r="A6" s="237"/>
      <c r="B6" s="380"/>
      <c r="C6" s="381"/>
      <c r="D6" s="381"/>
      <c r="E6" s="381"/>
      <c r="F6" s="381"/>
      <c r="G6" s="381"/>
      <c r="H6" s="382"/>
      <c r="I6" s="234"/>
      <c r="J6" s="368" t="s">
        <v>6</v>
      </c>
      <c r="K6" s="369"/>
      <c r="L6" s="369"/>
      <c r="M6" s="369"/>
      <c r="N6" s="370"/>
      <c r="O6" s="235"/>
      <c r="P6" s="236"/>
      <c r="Q6" s="236"/>
      <c r="R6" s="374" t="s">
        <v>7</v>
      </c>
      <c r="S6" s="375"/>
      <c r="T6" s="375"/>
      <c r="U6" s="375"/>
      <c r="V6" s="376"/>
    </row>
    <row r="7" spans="1:27" s="250" customFormat="1" ht="44.5" customHeight="1">
      <c r="A7" s="239" t="s">
        <v>8</v>
      </c>
      <c r="B7" s="146" t="s">
        <v>9</v>
      </c>
      <c r="C7" s="146" t="s">
        <v>10</v>
      </c>
      <c r="D7" s="146" t="s">
        <v>11</v>
      </c>
      <c r="E7" s="146" t="s">
        <v>12</v>
      </c>
      <c r="F7" s="146" t="s">
        <v>12</v>
      </c>
      <c r="G7" s="146" t="s">
        <v>13</v>
      </c>
      <c r="H7" s="240" t="s">
        <v>14</v>
      </c>
      <c r="I7" s="163"/>
      <c r="J7" s="241" t="s">
        <v>15</v>
      </c>
      <c r="K7" s="242" t="s">
        <v>16</v>
      </c>
      <c r="L7" s="242" t="s">
        <v>17</v>
      </c>
      <c r="M7" s="242" t="s">
        <v>18</v>
      </c>
      <c r="N7" s="243" t="s">
        <v>19</v>
      </c>
      <c r="O7" s="244"/>
      <c r="P7" s="245"/>
      <c r="Q7" s="245"/>
      <c r="R7" s="246" t="s">
        <v>15</v>
      </c>
      <c r="S7" s="247" t="s">
        <v>16</v>
      </c>
      <c r="T7" s="247" t="s">
        <v>17</v>
      </c>
      <c r="U7" s="248" t="s">
        <v>18</v>
      </c>
      <c r="V7" s="249" t="s">
        <v>19</v>
      </c>
    </row>
    <row r="8" spans="1:27" s="269" customFormat="1" ht="78">
      <c r="A8" s="251" t="s">
        <v>20</v>
      </c>
      <c r="B8" s="252" t="s">
        <v>21</v>
      </c>
      <c r="C8" s="252" t="s">
        <v>22</v>
      </c>
      <c r="D8" s="253" t="s">
        <v>23</v>
      </c>
      <c r="E8" s="253" t="s">
        <v>24</v>
      </c>
      <c r="F8" s="254" t="s">
        <v>25</v>
      </c>
      <c r="G8" s="255" t="s">
        <v>26</v>
      </c>
      <c r="H8" s="256" t="s">
        <v>27</v>
      </c>
      <c r="I8" s="257"/>
      <c r="J8" s="258"/>
      <c r="K8" s="259" t="s">
        <v>28</v>
      </c>
      <c r="L8" s="260" t="s">
        <v>29</v>
      </c>
      <c r="M8" s="259" t="s">
        <v>30</v>
      </c>
      <c r="N8" s="261" t="s">
        <v>31</v>
      </c>
      <c r="O8" s="262"/>
      <c r="P8" s="263"/>
      <c r="Q8" s="263"/>
      <c r="R8" s="264"/>
      <c r="S8" s="265"/>
      <c r="T8" s="266"/>
      <c r="U8" s="267"/>
      <c r="V8" s="268"/>
    </row>
    <row r="9" spans="1:27" s="238" customFormat="1" ht="409.6" thickBot="1">
      <c r="A9" s="270" t="s">
        <v>32</v>
      </c>
      <c r="B9" s="271" t="s">
        <v>33</v>
      </c>
      <c r="C9" s="271" t="s">
        <v>34</v>
      </c>
      <c r="D9" s="271" t="s">
        <v>35</v>
      </c>
      <c r="E9" s="271" t="s">
        <v>36</v>
      </c>
      <c r="F9" s="271" t="s">
        <v>1048</v>
      </c>
      <c r="G9" s="271" t="s">
        <v>37</v>
      </c>
      <c r="H9" s="272" t="s">
        <v>38</v>
      </c>
      <c r="I9" s="273"/>
      <c r="J9" s="274"/>
      <c r="K9" s="271" t="s">
        <v>39</v>
      </c>
      <c r="L9" s="271" t="s">
        <v>40</v>
      </c>
      <c r="M9" s="271" t="s">
        <v>41</v>
      </c>
      <c r="N9" s="272" t="s">
        <v>42</v>
      </c>
      <c r="O9" s="235"/>
      <c r="P9" s="263"/>
      <c r="Q9" s="263"/>
      <c r="R9" s="275"/>
      <c r="S9" s="276"/>
      <c r="T9" s="277"/>
      <c r="U9" s="278"/>
      <c r="V9" s="279"/>
    </row>
    <row r="10" spans="1:27">
      <c r="N10" s="280"/>
      <c r="O10" s="280"/>
      <c r="P10" s="281"/>
      <c r="Q10" s="281"/>
      <c r="R10" s="282"/>
      <c r="S10" s="282"/>
      <c r="T10" s="283"/>
      <c r="U10" s="284"/>
      <c r="V10" s="282"/>
      <c r="W10" s="280"/>
      <c r="X10" s="280"/>
      <c r="Y10" s="280"/>
      <c r="Z10" s="280"/>
      <c r="AA10" s="280"/>
    </row>
    <row r="11" spans="1:27">
      <c r="N11" s="280"/>
      <c r="O11" s="280"/>
      <c r="P11" s="281"/>
      <c r="Q11" s="281"/>
      <c r="R11" s="285"/>
      <c r="S11" s="285"/>
      <c r="T11" s="283"/>
      <c r="U11" s="286"/>
      <c r="V11" s="285"/>
      <c r="W11" s="280"/>
      <c r="X11" s="280"/>
      <c r="Y11" s="280"/>
      <c r="Z11" s="280"/>
      <c r="AA11" s="280"/>
    </row>
    <row r="12" spans="1:27">
      <c r="N12" s="280"/>
      <c r="O12" s="280"/>
      <c r="P12" s="281"/>
      <c r="Q12" s="281"/>
      <c r="R12" s="282"/>
      <c r="S12" s="282"/>
      <c r="T12" s="283"/>
      <c r="U12" s="284"/>
      <c r="V12" s="282"/>
      <c r="W12" s="280"/>
      <c r="X12" s="280"/>
      <c r="Y12" s="280"/>
      <c r="Z12" s="280"/>
      <c r="AA12" s="280"/>
    </row>
    <row r="13" spans="1:27">
      <c r="N13" s="280"/>
      <c r="O13" s="280"/>
      <c r="P13" s="281"/>
      <c r="Q13" s="281"/>
      <c r="R13" s="282"/>
      <c r="S13" s="282"/>
      <c r="T13" s="283"/>
      <c r="U13" s="284"/>
      <c r="V13" s="282"/>
      <c r="W13" s="280"/>
      <c r="X13" s="280"/>
      <c r="Y13" s="280"/>
      <c r="Z13" s="280"/>
      <c r="AA13" s="280"/>
    </row>
    <row r="14" spans="1:27">
      <c r="N14" s="280"/>
      <c r="O14" s="280"/>
      <c r="P14" s="281"/>
      <c r="Q14" s="281"/>
      <c r="R14" s="282"/>
      <c r="S14" s="282"/>
      <c r="T14" s="283"/>
      <c r="U14" s="284"/>
      <c r="V14" s="282"/>
      <c r="W14" s="280"/>
      <c r="X14" s="280"/>
      <c r="Y14" s="280"/>
      <c r="Z14" s="280"/>
      <c r="AA14" s="280"/>
    </row>
    <row r="15" spans="1:27">
      <c r="N15" s="280"/>
      <c r="O15" s="280"/>
      <c r="P15" s="281"/>
      <c r="Q15" s="281"/>
      <c r="R15" s="282"/>
      <c r="S15" s="282"/>
      <c r="T15" s="283"/>
      <c r="U15" s="284"/>
      <c r="V15" s="282"/>
      <c r="W15" s="280"/>
      <c r="X15" s="280"/>
      <c r="Y15" s="280"/>
      <c r="Z15" s="280"/>
      <c r="AA15" s="280"/>
    </row>
    <row r="16" spans="1:27">
      <c r="N16" s="280"/>
      <c r="O16" s="280"/>
      <c r="P16" s="281"/>
      <c r="Q16" s="281"/>
      <c r="R16" s="282"/>
      <c r="S16" s="282"/>
      <c r="T16" s="283"/>
      <c r="U16" s="284"/>
      <c r="V16" s="282"/>
      <c r="W16" s="280"/>
      <c r="X16" s="280"/>
      <c r="Y16" s="280"/>
      <c r="Z16" s="280"/>
      <c r="AA16" s="280"/>
    </row>
    <row r="17" spans="14:27">
      <c r="N17" s="280"/>
      <c r="O17" s="280"/>
      <c r="P17" s="281"/>
      <c r="Q17" s="281"/>
      <c r="R17" s="282"/>
      <c r="S17" s="282"/>
      <c r="T17" s="283"/>
      <c r="U17" s="284"/>
      <c r="V17" s="282"/>
      <c r="W17" s="280"/>
      <c r="X17" s="280"/>
      <c r="Y17" s="280"/>
      <c r="Z17" s="280"/>
      <c r="AA17" s="280"/>
    </row>
    <row r="18" spans="14:27">
      <c r="N18" s="280"/>
      <c r="O18" s="280"/>
      <c r="P18" s="281"/>
      <c r="Q18" s="281"/>
      <c r="R18" s="285"/>
      <c r="S18" s="285"/>
      <c r="T18" s="283"/>
      <c r="U18" s="286"/>
      <c r="V18" s="285"/>
      <c r="W18" s="280"/>
      <c r="X18" s="280"/>
      <c r="Y18" s="280"/>
      <c r="Z18" s="280"/>
      <c r="AA18" s="280"/>
    </row>
    <row r="19" spans="14:27">
      <c r="N19" s="280"/>
      <c r="O19" s="280"/>
      <c r="P19" s="281"/>
      <c r="Q19" s="281"/>
      <c r="R19" s="282"/>
      <c r="S19" s="282"/>
      <c r="T19" s="283"/>
      <c r="U19" s="284"/>
      <c r="V19" s="282"/>
      <c r="W19" s="280"/>
      <c r="X19" s="280"/>
      <c r="Y19" s="280"/>
      <c r="Z19" s="280"/>
      <c r="AA19" s="280"/>
    </row>
    <row r="20" spans="14:27">
      <c r="N20" s="280"/>
      <c r="O20" s="280"/>
      <c r="P20" s="281"/>
      <c r="Q20" s="281"/>
      <c r="R20" s="282"/>
      <c r="S20" s="282"/>
      <c r="T20" s="283"/>
      <c r="U20" s="284"/>
      <c r="V20" s="282"/>
      <c r="W20" s="280"/>
      <c r="X20" s="280"/>
      <c r="Y20" s="280"/>
      <c r="Z20" s="280"/>
      <c r="AA20" s="280"/>
    </row>
    <row r="21" spans="14:27">
      <c r="N21" s="280"/>
      <c r="O21" s="280"/>
      <c r="P21" s="281"/>
      <c r="Q21" s="281"/>
      <c r="R21" s="282"/>
      <c r="S21" s="282"/>
      <c r="T21" s="283"/>
      <c r="U21" s="284"/>
      <c r="V21" s="282"/>
      <c r="W21" s="280"/>
      <c r="X21" s="280"/>
      <c r="Y21" s="280"/>
      <c r="Z21" s="280"/>
      <c r="AA21" s="280"/>
    </row>
    <row r="22" spans="14:27">
      <c r="N22" s="280"/>
      <c r="O22" s="280"/>
      <c r="P22" s="281"/>
      <c r="Q22" s="281"/>
      <c r="R22" s="282"/>
      <c r="S22" s="282"/>
      <c r="T22" s="283"/>
      <c r="U22" s="284"/>
      <c r="V22" s="282"/>
      <c r="W22" s="280"/>
      <c r="X22" s="280"/>
      <c r="Y22" s="280"/>
      <c r="Z22" s="280"/>
      <c r="AA22" s="280"/>
    </row>
    <row r="23" spans="14:27">
      <c r="N23" s="280"/>
      <c r="O23" s="280"/>
      <c r="P23" s="281"/>
      <c r="Q23" s="281"/>
      <c r="R23" s="282"/>
      <c r="S23" s="282"/>
      <c r="T23" s="283"/>
      <c r="U23" s="284"/>
      <c r="V23" s="282"/>
      <c r="W23" s="280"/>
      <c r="X23" s="280"/>
      <c r="Y23" s="280"/>
      <c r="Z23" s="280"/>
      <c r="AA23" s="280"/>
    </row>
    <row r="24" spans="14:27">
      <c r="N24" s="280"/>
      <c r="O24" s="280"/>
      <c r="P24" s="281"/>
      <c r="Q24" s="281"/>
      <c r="R24" s="282"/>
      <c r="S24" s="282"/>
      <c r="T24" s="283"/>
      <c r="U24" s="284"/>
      <c r="V24" s="282"/>
      <c r="W24" s="280"/>
      <c r="X24" s="280"/>
      <c r="Y24" s="280"/>
      <c r="Z24" s="280"/>
      <c r="AA24" s="280"/>
    </row>
    <row r="25" spans="14:27">
      <c r="N25" s="280"/>
      <c r="O25" s="280"/>
      <c r="P25" s="281"/>
      <c r="Q25" s="281"/>
      <c r="R25" s="282"/>
      <c r="S25" s="282"/>
      <c r="T25" s="283"/>
      <c r="U25" s="284"/>
      <c r="V25" s="282"/>
      <c r="W25" s="280"/>
      <c r="X25" s="280"/>
      <c r="Y25" s="280"/>
      <c r="Z25" s="280"/>
      <c r="AA25" s="280"/>
    </row>
    <row r="26" spans="14:27">
      <c r="N26" s="280"/>
      <c r="O26" s="280"/>
      <c r="P26" s="281"/>
      <c r="Q26" s="281"/>
      <c r="R26" s="282"/>
      <c r="S26" s="282"/>
      <c r="T26" s="283"/>
      <c r="U26" s="284"/>
      <c r="V26" s="282"/>
      <c r="W26" s="280"/>
      <c r="X26" s="280"/>
      <c r="Y26" s="280"/>
      <c r="Z26" s="280"/>
      <c r="AA26" s="280"/>
    </row>
    <row r="27" spans="14:27">
      <c r="N27" s="280"/>
      <c r="O27" s="280"/>
      <c r="P27" s="281"/>
      <c r="Q27" s="281"/>
      <c r="R27" s="282"/>
      <c r="S27" s="282"/>
      <c r="T27" s="283"/>
      <c r="U27" s="284"/>
      <c r="V27" s="282"/>
      <c r="W27" s="280"/>
      <c r="X27" s="280"/>
      <c r="Y27" s="280"/>
      <c r="Z27" s="280"/>
      <c r="AA27" s="280"/>
    </row>
    <row r="28" spans="14:27">
      <c r="N28" s="280"/>
      <c r="O28" s="280"/>
      <c r="P28" s="281"/>
      <c r="Q28" s="281"/>
      <c r="R28" s="282"/>
      <c r="S28" s="282"/>
      <c r="T28" s="283"/>
      <c r="U28" s="284"/>
      <c r="V28" s="282"/>
      <c r="W28" s="280"/>
      <c r="X28" s="280"/>
      <c r="Y28" s="280"/>
      <c r="Z28" s="280"/>
      <c r="AA28" s="280"/>
    </row>
    <row r="29" spans="14:27">
      <c r="N29" s="280"/>
      <c r="O29" s="280"/>
      <c r="P29" s="281"/>
      <c r="Q29" s="281"/>
      <c r="R29" s="282"/>
      <c r="S29" s="282"/>
      <c r="T29" s="283"/>
      <c r="U29" s="284"/>
      <c r="V29" s="282"/>
      <c r="W29" s="280"/>
      <c r="X29" s="280"/>
      <c r="Y29" s="280"/>
      <c r="Z29" s="280"/>
      <c r="AA29" s="280"/>
    </row>
    <row r="30" spans="14:27">
      <c r="N30" s="280"/>
      <c r="O30" s="280"/>
      <c r="P30" s="281"/>
      <c r="Q30" s="281"/>
      <c r="R30" s="282"/>
      <c r="S30" s="282"/>
      <c r="T30" s="283"/>
      <c r="U30" s="284"/>
      <c r="V30" s="282"/>
      <c r="W30" s="280"/>
      <c r="X30" s="280"/>
      <c r="Y30" s="280"/>
      <c r="Z30" s="280"/>
      <c r="AA30" s="280"/>
    </row>
    <row r="31" spans="14:27">
      <c r="N31" s="280"/>
      <c r="O31" s="280"/>
      <c r="P31" s="281"/>
      <c r="Q31" s="281"/>
      <c r="R31" s="282"/>
      <c r="S31" s="282"/>
      <c r="T31" s="283"/>
      <c r="U31" s="284"/>
      <c r="V31" s="282"/>
      <c r="W31" s="280"/>
      <c r="X31" s="280"/>
      <c r="Y31" s="280"/>
      <c r="Z31" s="280"/>
      <c r="AA31" s="280"/>
    </row>
    <row r="32" spans="14:27">
      <c r="N32" s="280"/>
      <c r="O32" s="280"/>
      <c r="P32" s="281"/>
      <c r="Q32" s="281"/>
      <c r="R32" s="282"/>
      <c r="S32" s="282"/>
      <c r="T32" s="283"/>
      <c r="U32" s="284"/>
      <c r="V32" s="282"/>
      <c r="W32" s="280"/>
      <c r="X32" s="280"/>
      <c r="Y32" s="280"/>
      <c r="Z32" s="280"/>
      <c r="AA32" s="280"/>
    </row>
    <row r="33" spans="14:27">
      <c r="N33" s="280"/>
      <c r="O33" s="280"/>
      <c r="P33" s="281"/>
      <c r="Q33" s="281"/>
      <c r="R33" s="282"/>
      <c r="S33" s="282"/>
      <c r="T33" s="283"/>
      <c r="U33" s="284"/>
      <c r="V33" s="282"/>
      <c r="W33" s="280"/>
      <c r="X33" s="280"/>
      <c r="Y33" s="280"/>
      <c r="Z33" s="280"/>
      <c r="AA33" s="280"/>
    </row>
    <row r="34" spans="14:27">
      <c r="N34" s="280"/>
      <c r="O34" s="280"/>
      <c r="P34" s="281"/>
      <c r="Q34" s="281"/>
      <c r="R34" s="282"/>
      <c r="S34" s="282"/>
      <c r="T34" s="283"/>
      <c r="U34" s="284"/>
      <c r="V34" s="282"/>
      <c r="W34" s="280"/>
      <c r="X34" s="280"/>
      <c r="Y34" s="280"/>
      <c r="Z34" s="280"/>
      <c r="AA34" s="280"/>
    </row>
    <row r="35" spans="14:27">
      <c r="N35" s="280"/>
      <c r="O35" s="280"/>
      <c r="P35" s="281"/>
      <c r="Q35" s="281"/>
      <c r="R35" s="282"/>
      <c r="S35" s="282"/>
      <c r="T35" s="283"/>
      <c r="U35" s="284"/>
      <c r="V35" s="282"/>
      <c r="W35" s="280"/>
      <c r="X35" s="280"/>
      <c r="Y35" s="280"/>
      <c r="Z35" s="280"/>
      <c r="AA35" s="280"/>
    </row>
    <row r="36" spans="14:27">
      <c r="N36" s="280"/>
      <c r="O36" s="280"/>
      <c r="P36" s="281"/>
      <c r="Q36" s="281"/>
      <c r="R36" s="282"/>
      <c r="S36" s="282"/>
      <c r="T36" s="283"/>
      <c r="U36" s="284"/>
      <c r="V36" s="282"/>
      <c r="W36" s="280"/>
      <c r="X36" s="280"/>
      <c r="Y36" s="280"/>
      <c r="Z36" s="280"/>
      <c r="AA36" s="280"/>
    </row>
    <row r="37" spans="14:27">
      <c r="N37" s="280"/>
      <c r="O37" s="280"/>
      <c r="P37" s="281"/>
      <c r="Q37" s="281"/>
      <c r="R37" s="282"/>
      <c r="S37" s="282"/>
      <c r="T37" s="283"/>
      <c r="U37" s="284"/>
      <c r="V37" s="282"/>
      <c r="W37" s="280"/>
      <c r="X37" s="280"/>
      <c r="Y37" s="280"/>
      <c r="Z37" s="280"/>
      <c r="AA37" s="280"/>
    </row>
    <row r="38" spans="14:27">
      <c r="N38" s="280"/>
      <c r="O38" s="280"/>
      <c r="P38" s="281"/>
      <c r="Q38" s="281"/>
      <c r="R38" s="282"/>
      <c r="S38" s="282"/>
      <c r="T38" s="283"/>
      <c r="U38" s="284"/>
      <c r="V38" s="282"/>
      <c r="W38" s="280"/>
      <c r="X38" s="280"/>
      <c r="Y38" s="280"/>
      <c r="Z38" s="280"/>
      <c r="AA38" s="280"/>
    </row>
    <row r="39" spans="14:27">
      <c r="N39" s="280"/>
      <c r="O39" s="280"/>
      <c r="P39" s="281"/>
      <c r="Q39" s="281"/>
      <c r="R39" s="282"/>
      <c r="S39" s="282"/>
      <c r="T39" s="283"/>
      <c r="U39" s="284"/>
      <c r="V39" s="282"/>
      <c r="W39" s="280"/>
      <c r="X39" s="280"/>
      <c r="Y39" s="280"/>
      <c r="Z39" s="280"/>
      <c r="AA39" s="280"/>
    </row>
    <row r="40" spans="14:27">
      <c r="N40" s="280"/>
      <c r="O40" s="280"/>
      <c r="P40" s="281"/>
      <c r="Q40" s="281"/>
      <c r="R40" s="282"/>
      <c r="S40" s="282"/>
      <c r="T40" s="283"/>
      <c r="U40" s="284"/>
      <c r="V40" s="282"/>
      <c r="W40" s="280"/>
      <c r="X40" s="280"/>
      <c r="Y40" s="280"/>
      <c r="Z40" s="280"/>
      <c r="AA40" s="280"/>
    </row>
    <row r="41" spans="14:27">
      <c r="N41" s="280"/>
      <c r="O41" s="280"/>
      <c r="P41" s="281"/>
      <c r="Q41" s="281"/>
      <c r="R41" s="282"/>
      <c r="S41" s="282"/>
      <c r="T41" s="283"/>
      <c r="U41" s="284"/>
      <c r="V41" s="282"/>
      <c r="W41" s="280"/>
      <c r="X41" s="280"/>
      <c r="Y41" s="280"/>
      <c r="Z41" s="280"/>
      <c r="AA41" s="280"/>
    </row>
    <row r="42" spans="14:27">
      <c r="N42" s="280"/>
      <c r="O42" s="280"/>
      <c r="P42" s="281"/>
      <c r="Q42" s="281"/>
      <c r="R42" s="282"/>
      <c r="S42" s="282"/>
      <c r="T42" s="283"/>
      <c r="U42" s="284"/>
      <c r="V42" s="282"/>
      <c r="W42" s="280"/>
      <c r="X42" s="280"/>
      <c r="Y42" s="280"/>
      <c r="Z42" s="280"/>
      <c r="AA42" s="280"/>
    </row>
    <row r="43" spans="14:27">
      <c r="N43" s="280"/>
      <c r="O43" s="280"/>
      <c r="P43" s="281"/>
      <c r="Q43" s="281"/>
      <c r="R43" s="282"/>
      <c r="S43" s="282"/>
      <c r="T43" s="283"/>
      <c r="U43" s="284"/>
      <c r="V43" s="282"/>
      <c r="W43" s="280"/>
      <c r="X43" s="280"/>
      <c r="Y43" s="280"/>
      <c r="Z43" s="280"/>
      <c r="AA43" s="280"/>
    </row>
    <row r="44" spans="14:27">
      <c r="N44" s="280"/>
      <c r="O44" s="280"/>
      <c r="P44" s="281"/>
      <c r="Q44" s="281"/>
      <c r="R44" s="282"/>
      <c r="S44" s="282"/>
      <c r="T44" s="283"/>
      <c r="U44" s="284"/>
      <c r="V44" s="282"/>
      <c r="W44" s="280"/>
      <c r="X44" s="280"/>
      <c r="Y44" s="280"/>
      <c r="Z44" s="280"/>
      <c r="AA44" s="280"/>
    </row>
    <row r="45" spans="14:27">
      <c r="N45" s="280"/>
      <c r="O45" s="280"/>
      <c r="P45" s="281"/>
      <c r="Q45" s="281"/>
      <c r="R45" s="282"/>
      <c r="S45" s="282"/>
      <c r="T45" s="283"/>
      <c r="U45" s="284"/>
      <c r="V45" s="282"/>
      <c r="W45" s="280"/>
      <c r="X45" s="280"/>
      <c r="Y45" s="280"/>
      <c r="Z45" s="280"/>
      <c r="AA45" s="280"/>
    </row>
    <row r="46" spans="14:27">
      <c r="N46" s="280"/>
      <c r="O46" s="280"/>
      <c r="P46" s="281"/>
      <c r="Q46" s="281"/>
      <c r="R46" s="282"/>
      <c r="S46" s="282"/>
      <c r="T46" s="283"/>
      <c r="U46" s="284"/>
      <c r="V46" s="282"/>
      <c r="W46" s="280"/>
      <c r="X46" s="280"/>
      <c r="Y46" s="280"/>
      <c r="Z46" s="280"/>
      <c r="AA46" s="280"/>
    </row>
    <row r="47" spans="14:27">
      <c r="N47" s="280"/>
      <c r="O47" s="280"/>
      <c r="P47" s="281"/>
      <c r="Q47" s="281"/>
      <c r="R47" s="282"/>
      <c r="S47" s="282"/>
      <c r="T47" s="283"/>
      <c r="U47" s="284"/>
      <c r="V47" s="282"/>
      <c r="W47" s="280"/>
      <c r="X47" s="280"/>
      <c r="Y47" s="280"/>
      <c r="Z47" s="280"/>
      <c r="AA47" s="280"/>
    </row>
    <row r="48" spans="14:27">
      <c r="N48" s="280"/>
      <c r="O48" s="280"/>
      <c r="P48" s="281"/>
      <c r="Q48" s="281"/>
      <c r="R48" s="282"/>
      <c r="S48" s="282"/>
      <c r="T48" s="283"/>
      <c r="U48" s="284"/>
      <c r="V48" s="282"/>
      <c r="W48" s="280"/>
      <c r="X48" s="280"/>
      <c r="Y48" s="280"/>
      <c r="Z48" s="280"/>
      <c r="AA48" s="280"/>
    </row>
    <row r="49" spans="14:27">
      <c r="N49" s="280"/>
      <c r="O49" s="280"/>
      <c r="P49" s="281"/>
      <c r="Q49" s="281"/>
      <c r="R49" s="282"/>
      <c r="S49" s="282"/>
      <c r="T49" s="283"/>
      <c r="U49" s="284"/>
      <c r="V49" s="282"/>
      <c r="W49" s="280"/>
      <c r="X49" s="280"/>
      <c r="Y49" s="280"/>
      <c r="Z49" s="280"/>
      <c r="AA49" s="280"/>
    </row>
    <row r="50" spans="14:27">
      <c r="N50" s="280"/>
      <c r="O50" s="280"/>
      <c r="P50" s="281"/>
      <c r="Q50" s="281"/>
      <c r="R50" s="282"/>
      <c r="S50" s="282"/>
      <c r="T50" s="283"/>
      <c r="U50" s="284"/>
      <c r="V50" s="282"/>
      <c r="W50" s="280"/>
      <c r="X50" s="280"/>
      <c r="Y50" s="280"/>
      <c r="Z50" s="280"/>
      <c r="AA50" s="280"/>
    </row>
    <row r="51" spans="14:27">
      <c r="N51" s="280"/>
      <c r="O51" s="280"/>
      <c r="P51" s="281"/>
      <c r="Q51" s="281"/>
      <c r="R51" s="282"/>
      <c r="S51" s="282"/>
      <c r="T51" s="283"/>
      <c r="U51" s="284"/>
      <c r="V51" s="282"/>
      <c r="W51" s="280"/>
      <c r="X51" s="280"/>
      <c r="Y51" s="280"/>
      <c r="Z51" s="280"/>
      <c r="AA51" s="280"/>
    </row>
    <row r="52" spans="14:27">
      <c r="N52" s="280"/>
      <c r="O52" s="280"/>
      <c r="P52" s="281"/>
      <c r="Q52" s="281"/>
      <c r="R52" s="282"/>
      <c r="S52" s="282"/>
      <c r="T52" s="283"/>
      <c r="U52" s="284"/>
      <c r="V52" s="282"/>
      <c r="W52" s="280"/>
      <c r="X52" s="280"/>
      <c r="Y52" s="280"/>
      <c r="Z52" s="280"/>
      <c r="AA52" s="280"/>
    </row>
    <row r="53" spans="14:27">
      <c r="N53" s="280"/>
      <c r="O53" s="280"/>
      <c r="P53" s="281"/>
      <c r="Q53" s="281"/>
      <c r="R53" s="282"/>
      <c r="S53" s="282"/>
      <c r="T53" s="283"/>
      <c r="U53" s="284"/>
      <c r="V53" s="282"/>
      <c r="W53" s="280"/>
      <c r="X53" s="280"/>
      <c r="Y53" s="280"/>
      <c r="Z53" s="280"/>
      <c r="AA53" s="280"/>
    </row>
    <row r="54" spans="14:27">
      <c r="N54" s="280"/>
      <c r="O54" s="280"/>
      <c r="P54" s="281"/>
      <c r="Q54" s="281"/>
      <c r="R54" s="282"/>
      <c r="S54" s="282"/>
      <c r="T54" s="283"/>
      <c r="U54" s="284"/>
      <c r="V54" s="282"/>
      <c r="W54" s="280"/>
      <c r="X54" s="280"/>
      <c r="Y54" s="280"/>
      <c r="Z54" s="280"/>
      <c r="AA54" s="280"/>
    </row>
    <row r="55" spans="14:27">
      <c r="N55" s="280"/>
      <c r="O55" s="280"/>
      <c r="P55" s="281"/>
      <c r="Q55" s="281"/>
      <c r="R55" s="282"/>
      <c r="S55" s="282"/>
      <c r="T55" s="283"/>
      <c r="U55" s="284"/>
      <c r="V55" s="282"/>
      <c r="W55" s="280"/>
      <c r="X55" s="280"/>
      <c r="Y55" s="280"/>
      <c r="Z55" s="280"/>
      <c r="AA55" s="280"/>
    </row>
    <row r="56" spans="14:27">
      <c r="N56" s="280"/>
      <c r="O56" s="280"/>
      <c r="P56" s="281"/>
      <c r="Q56" s="281"/>
      <c r="R56" s="282"/>
      <c r="S56" s="282"/>
      <c r="T56" s="283"/>
      <c r="U56" s="284"/>
      <c r="V56" s="282"/>
      <c r="W56" s="280"/>
      <c r="X56" s="280"/>
      <c r="Y56" s="280"/>
      <c r="Z56" s="280"/>
      <c r="AA56" s="280"/>
    </row>
    <row r="57" spans="14:27">
      <c r="N57" s="280"/>
      <c r="O57" s="280"/>
      <c r="P57" s="281"/>
      <c r="Q57" s="281"/>
      <c r="R57" s="282"/>
      <c r="S57" s="282"/>
      <c r="T57" s="283"/>
      <c r="U57" s="284"/>
      <c r="V57" s="282"/>
      <c r="W57" s="280"/>
      <c r="X57" s="280"/>
      <c r="Y57" s="280"/>
      <c r="Z57" s="280"/>
      <c r="AA57" s="280"/>
    </row>
    <row r="58" spans="14:27">
      <c r="N58" s="280"/>
      <c r="O58" s="280"/>
      <c r="P58" s="281"/>
      <c r="Q58" s="281"/>
      <c r="R58" s="282"/>
      <c r="S58" s="282"/>
      <c r="T58" s="283"/>
      <c r="U58" s="284"/>
      <c r="V58" s="282"/>
      <c r="W58" s="280"/>
      <c r="X58" s="280"/>
      <c r="Y58" s="280"/>
      <c r="Z58" s="280"/>
      <c r="AA58" s="280"/>
    </row>
    <row r="59" spans="14:27">
      <c r="N59" s="280"/>
      <c r="O59" s="280"/>
      <c r="P59" s="281"/>
      <c r="Q59" s="281"/>
      <c r="R59" s="282"/>
      <c r="S59" s="282"/>
      <c r="T59" s="283"/>
      <c r="U59" s="284"/>
      <c r="V59" s="282"/>
      <c r="W59" s="280"/>
      <c r="X59" s="280"/>
      <c r="Y59" s="280"/>
      <c r="Z59" s="280"/>
      <c r="AA59" s="280"/>
    </row>
    <row r="60" spans="14:27">
      <c r="N60" s="280"/>
      <c r="O60" s="280"/>
      <c r="P60" s="281"/>
      <c r="Q60" s="281"/>
      <c r="R60" s="282"/>
      <c r="S60" s="282"/>
      <c r="T60" s="283"/>
      <c r="U60" s="284"/>
      <c r="V60" s="282"/>
      <c r="W60" s="280"/>
      <c r="X60" s="280"/>
      <c r="Y60" s="280"/>
      <c r="Z60" s="280"/>
      <c r="AA60" s="280"/>
    </row>
    <row r="61" spans="14:27">
      <c r="N61" s="280"/>
      <c r="O61" s="280"/>
      <c r="P61" s="281"/>
      <c r="Q61" s="281"/>
      <c r="R61" s="285"/>
      <c r="S61" s="285"/>
      <c r="T61" s="283"/>
      <c r="U61" s="286"/>
      <c r="V61" s="285"/>
      <c r="W61" s="280"/>
      <c r="X61" s="280"/>
      <c r="Y61" s="280"/>
      <c r="Z61" s="280"/>
      <c r="AA61" s="280"/>
    </row>
    <row r="62" spans="14:27">
      <c r="N62" s="280"/>
      <c r="O62" s="280"/>
      <c r="P62" s="281"/>
      <c r="Q62" s="281"/>
      <c r="R62" s="282"/>
      <c r="S62" s="282"/>
      <c r="T62" s="283"/>
      <c r="U62" s="284"/>
      <c r="V62" s="282"/>
      <c r="W62" s="280"/>
      <c r="X62" s="280"/>
      <c r="Y62" s="280"/>
      <c r="Z62" s="280"/>
      <c r="AA62" s="280"/>
    </row>
    <row r="63" spans="14:27">
      <c r="N63" s="280"/>
      <c r="O63" s="280"/>
      <c r="P63" s="281"/>
      <c r="Q63" s="281"/>
      <c r="R63" s="282"/>
      <c r="S63" s="282"/>
      <c r="T63" s="283"/>
      <c r="U63" s="284"/>
      <c r="V63" s="282"/>
      <c r="W63" s="280"/>
      <c r="X63" s="280"/>
      <c r="Y63" s="280"/>
      <c r="Z63" s="280"/>
      <c r="AA63" s="280"/>
    </row>
    <row r="64" spans="14:27">
      <c r="N64" s="280"/>
      <c r="O64" s="280"/>
      <c r="P64" s="281"/>
      <c r="Q64" s="281"/>
      <c r="R64" s="282"/>
      <c r="S64" s="282"/>
      <c r="T64" s="283"/>
      <c r="U64" s="284"/>
      <c r="V64" s="282"/>
      <c r="W64" s="280"/>
      <c r="X64" s="280"/>
      <c r="Y64" s="280"/>
      <c r="Z64" s="280"/>
      <c r="AA64" s="280"/>
    </row>
    <row r="65" spans="14:27">
      <c r="N65" s="280"/>
      <c r="O65" s="280"/>
      <c r="P65" s="281"/>
      <c r="Q65" s="281"/>
      <c r="R65" s="282"/>
      <c r="S65" s="282"/>
      <c r="T65" s="283"/>
      <c r="U65" s="284"/>
      <c r="V65" s="282"/>
      <c r="W65" s="280"/>
      <c r="X65" s="280"/>
      <c r="Y65" s="280"/>
      <c r="Z65" s="280"/>
      <c r="AA65" s="280"/>
    </row>
    <row r="66" spans="14:27">
      <c r="N66" s="280"/>
      <c r="O66" s="280"/>
      <c r="P66" s="281"/>
      <c r="Q66" s="281"/>
      <c r="R66" s="282"/>
      <c r="S66" s="282"/>
      <c r="T66" s="283"/>
      <c r="U66" s="284"/>
      <c r="V66" s="282"/>
      <c r="W66" s="280"/>
      <c r="X66" s="280"/>
      <c r="Y66" s="280"/>
      <c r="Z66" s="280"/>
      <c r="AA66" s="280"/>
    </row>
    <row r="67" spans="14:27">
      <c r="N67" s="280"/>
      <c r="O67" s="280"/>
      <c r="P67" s="281"/>
      <c r="Q67" s="281"/>
      <c r="R67" s="282"/>
      <c r="S67" s="282"/>
      <c r="T67" s="283"/>
      <c r="U67" s="284"/>
      <c r="V67" s="282"/>
      <c r="W67" s="280"/>
      <c r="X67" s="280"/>
      <c r="Y67" s="280"/>
      <c r="Z67" s="280"/>
      <c r="AA67" s="280"/>
    </row>
    <row r="68" spans="14:27">
      <c r="N68" s="280"/>
      <c r="O68" s="280"/>
      <c r="P68" s="281"/>
      <c r="Q68" s="281"/>
      <c r="R68" s="282"/>
      <c r="S68" s="282"/>
      <c r="T68" s="283"/>
      <c r="U68" s="284"/>
      <c r="V68" s="282"/>
      <c r="W68" s="280"/>
      <c r="X68" s="280"/>
      <c r="Y68" s="280"/>
      <c r="Z68" s="280"/>
      <c r="AA68" s="280"/>
    </row>
    <row r="69" spans="14:27">
      <c r="N69" s="280"/>
      <c r="O69" s="280"/>
      <c r="P69" s="281"/>
      <c r="Q69" s="281"/>
      <c r="R69" s="282"/>
      <c r="S69" s="282"/>
      <c r="T69" s="283"/>
      <c r="U69" s="284"/>
      <c r="V69" s="282"/>
      <c r="W69" s="280"/>
      <c r="X69" s="280"/>
      <c r="Y69" s="280"/>
      <c r="Z69" s="280"/>
      <c r="AA69" s="280"/>
    </row>
    <row r="70" spans="14:27">
      <c r="N70" s="280"/>
      <c r="O70" s="280"/>
      <c r="P70" s="281"/>
      <c r="Q70" s="281"/>
      <c r="R70" s="282"/>
      <c r="S70" s="282"/>
      <c r="T70" s="283"/>
      <c r="U70" s="284"/>
      <c r="V70" s="282"/>
      <c r="W70" s="280"/>
      <c r="X70" s="280"/>
      <c r="Y70" s="280"/>
      <c r="Z70" s="280"/>
      <c r="AA70" s="280"/>
    </row>
    <row r="71" spans="14:27">
      <c r="N71" s="280"/>
      <c r="O71" s="280"/>
      <c r="P71" s="281"/>
      <c r="Q71" s="281"/>
      <c r="R71" s="282"/>
      <c r="S71" s="282"/>
      <c r="T71" s="283"/>
      <c r="U71" s="284"/>
      <c r="V71" s="282"/>
      <c r="W71" s="280"/>
      <c r="X71" s="280"/>
      <c r="Y71" s="280"/>
      <c r="Z71" s="280"/>
      <c r="AA71" s="280"/>
    </row>
    <row r="72" spans="14:27">
      <c r="N72" s="280"/>
      <c r="O72" s="280"/>
      <c r="P72" s="281"/>
      <c r="Q72" s="281"/>
      <c r="R72" s="282"/>
      <c r="S72" s="282"/>
      <c r="T72" s="283"/>
      <c r="U72" s="284"/>
      <c r="V72" s="282"/>
      <c r="W72" s="280"/>
      <c r="X72" s="280"/>
      <c r="Y72" s="280"/>
      <c r="Z72" s="280"/>
      <c r="AA72" s="280"/>
    </row>
    <row r="73" spans="14:27">
      <c r="N73" s="280"/>
      <c r="O73" s="280"/>
      <c r="P73" s="281"/>
      <c r="Q73" s="281"/>
      <c r="R73" s="282"/>
      <c r="S73" s="282"/>
      <c r="T73" s="283"/>
      <c r="U73" s="284"/>
      <c r="V73" s="282"/>
      <c r="W73" s="280"/>
      <c r="X73" s="280"/>
      <c r="Y73" s="280"/>
      <c r="Z73" s="280"/>
      <c r="AA73" s="280"/>
    </row>
    <row r="74" spans="14:27">
      <c r="N74" s="280"/>
      <c r="O74" s="280"/>
      <c r="P74" s="281"/>
      <c r="Q74" s="281"/>
      <c r="R74" s="282"/>
      <c r="S74" s="282"/>
      <c r="T74" s="283"/>
      <c r="U74" s="284"/>
      <c r="V74" s="282"/>
      <c r="W74" s="280"/>
      <c r="X74" s="280"/>
      <c r="Y74" s="280"/>
      <c r="Z74" s="280"/>
      <c r="AA74" s="280"/>
    </row>
    <row r="75" spans="14:27">
      <c r="N75" s="280"/>
      <c r="O75" s="280"/>
      <c r="P75" s="281"/>
      <c r="Q75" s="281"/>
      <c r="R75" s="282"/>
      <c r="S75" s="282"/>
      <c r="T75" s="283"/>
      <c r="U75" s="284"/>
      <c r="V75" s="282"/>
      <c r="W75" s="280"/>
      <c r="X75" s="280"/>
      <c r="Y75" s="280"/>
      <c r="Z75" s="280"/>
      <c r="AA75" s="280"/>
    </row>
    <row r="76" spans="14:27">
      <c r="N76" s="280"/>
      <c r="O76" s="280"/>
      <c r="P76" s="281"/>
      <c r="Q76" s="281"/>
      <c r="R76" s="282"/>
      <c r="S76" s="282"/>
      <c r="T76" s="283"/>
      <c r="U76" s="284"/>
      <c r="V76" s="282"/>
      <c r="W76" s="280"/>
      <c r="X76" s="280"/>
      <c r="Y76" s="280"/>
      <c r="Z76" s="280"/>
      <c r="AA76" s="280"/>
    </row>
    <row r="77" spans="14:27">
      <c r="N77" s="280"/>
      <c r="O77" s="280"/>
      <c r="P77" s="281"/>
      <c r="Q77" s="281"/>
      <c r="R77" s="282"/>
      <c r="S77" s="282"/>
      <c r="T77" s="283"/>
      <c r="U77" s="284"/>
      <c r="V77" s="282"/>
      <c r="W77" s="280"/>
      <c r="X77" s="280"/>
      <c r="Y77" s="280"/>
      <c r="Z77" s="280"/>
      <c r="AA77" s="280"/>
    </row>
    <row r="78" spans="14:27">
      <c r="N78" s="280"/>
      <c r="O78" s="280"/>
      <c r="P78" s="281"/>
      <c r="Q78" s="281"/>
      <c r="R78" s="285"/>
      <c r="S78" s="285"/>
      <c r="T78" s="283"/>
      <c r="U78" s="286"/>
      <c r="V78" s="285"/>
      <c r="W78" s="280"/>
      <c r="X78" s="280"/>
      <c r="Y78" s="280"/>
      <c r="Z78" s="280"/>
      <c r="AA78" s="280"/>
    </row>
    <row r="79" spans="14:27">
      <c r="N79" s="280"/>
      <c r="O79" s="280"/>
      <c r="P79" s="281"/>
      <c r="Q79" s="281"/>
      <c r="R79" s="282"/>
      <c r="S79" s="282"/>
      <c r="T79" s="283"/>
      <c r="U79" s="284"/>
      <c r="V79" s="282"/>
      <c r="W79" s="280"/>
      <c r="X79" s="280"/>
      <c r="Y79" s="280"/>
      <c r="Z79" s="280"/>
      <c r="AA79" s="280"/>
    </row>
    <row r="80" spans="14:27">
      <c r="N80" s="280"/>
      <c r="O80" s="280"/>
      <c r="P80" s="281"/>
      <c r="Q80" s="281"/>
      <c r="R80" s="282"/>
      <c r="S80" s="282"/>
      <c r="T80" s="283"/>
      <c r="U80" s="284"/>
      <c r="V80" s="282"/>
      <c r="W80" s="280"/>
      <c r="X80" s="280"/>
      <c r="Y80" s="280"/>
      <c r="Z80" s="280"/>
      <c r="AA80" s="280"/>
    </row>
    <row r="81" spans="14:27">
      <c r="N81" s="280"/>
      <c r="O81" s="280"/>
      <c r="P81" s="281"/>
      <c r="Q81" s="281"/>
      <c r="R81" s="282"/>
      <c r="S81" s="282"/>
      <c r="T81" s="283"/>
      <c r="U81" s="284"/>
      <c r="V81" s="282"/>
      <c r="W81" s="280"/>
      <c r="X81" s="280"/>
      <c r="Y81" s="280"/>
      <c r="Z81" s="280"/>
      <c r="AA81" s="280"/>
    </row>
    <row r="82" spans="14:27">
      <c r="N82" s="280"/>
      <c r="O82" s="280"/>
      <c r="P82" s="281"/>
      <c r="Q82" s="281"/>
      <c r="R82" s="282"/>
      <c r="S82" s="282"/>
      <c r="T82" s="283"/>
      <c r="U82" s="284"/>
      <c r="V82" s="282"/>
      <c r="W82" s="280"/>
      <c r="X82" s="280"/>
      <c r="Y82" s="280"/>
      <c r="Z82" s="280"/>
      <c r="AA82" s="280"/>
    </row>
    <row r="83" spans="14:27">
      <c r="N83" s="280"/>
      <c r="O83" s="280"/>
      <c r="P83" s="281"/>
      <c r="Q83" s="281"/>
      <c r="R83" s="282"/>
      <c r="S83" s="282"/>
      <c r="T83" s="283"/>
      <c r="U83" s="284"/>
      <c r="V83" s="282"/>
      <c r="W83" s="280"/>
      <c r="X83" s="280"/>
      <c r="Y83" s="280"/>
      <c r="Z83" s="280"/>
      <c r="AA83" s="280"/>
    </row>
    <row r="84" spans="14:27">
      <c r="N84" s="280"/>
      <c r="O84" s="280"/>
      <c r="P84" s="281"/>
      <c r="Q84" s="281"/>
      <c r="R84" s="282"/>
      <c r="S84" s="282"/>
      <c r="T84" s="283"/>
      <c r="U84" s="284"/>
      <c r="V84" s="282"/>
      <c r="W84" s="280"/>
      <c r="X84" s="280"/>
      <c r="Y84" s="280"/>
      <c r="Z84" s="280"/>
      <c r="AA84" s="280"/>
    </row>
    <row r="85" spans="14:27">
      <c r="N85" s="280"/>
      <c r="O85" s="280"/>
      <c r="P85" s="281"/>
      <c r="Q85" s="281"/>
      <c r="R85" s="282"/>
      <c r="S85" s="282"/>
      <c r="T85" s="283"/>
      <c r="U85" s="284"/>
      <c r="V85" s="282"/>
      <c r="W85" s="280"/>
      <c r="X85" s="280"/>
      <c r="Y85" s="280"/>
      <c r="Z85" s="280"/>
      <c r="AA85" s="280"/>
    </row>
    <row r="86" spans="14:27">
      <c r="N86" s="280"/>
      <c r="O86" s="280"/>
      <c r="P86" s="281"/>
      <c r="Q86" s="281"/>
      <c r="R86" s="282"/>
      <c r="S86" s="282"/>
      <c r="T86" s="283"/>
      <c r="U86" s="284"/>
      <c r="V86" s="282"/>
      <c r="W86" s="280"/>
      <c r="X86" s="280"/>
      <c r="Y86" s="280"/>
      <c r="Z86" s="280"/>
      <c r="AA86" s="280"/>
    </row>
    <row r="87" spans="14:27">
      <c r="N87" s="280"/>
      <c r="O87" s="280"/>
      <c r="P87" s="281"/>
      <c r="Q87" s="281"/>
      <c r="R87" s="282"/>
      <c r="S87" s="282"/>
      <c r="T87" s="283"/>
      <c r="U87" s="284"/>
      <c r="V87" s="282"/>
      <c r="W87" s="280"/>
      <c r="X87" s="280"/>
      <c r="Y87" s="280"/>
      <c r="Z87" s="280"/>
      <c r="AA87" s="280"/>
    </row>
    <row r="88" spans="14:27">
      <c r="N88" s="280"/>
      <c r="O88" s="280"/>
      <c r="P88" s="281"/>
      <c r="Q88" s="281"/>
      <c r="R88" s="282"/>
      <c r="S88" s="282"/>
      <c r="T88" s="283"/>
      <c r="U88" s="284"/>
      <c r="V88" s="282"/>
      <c r="W88" s="280"/>
      <c r="X88" s="280"/>
      <c r="Y88" s="280"/>
      <c r="Z88" s="280"/>
      <c r="AA88" s="280"/>
    </row>
    <row r="89" spans="14:27">
      <c r="N89" s="280"/>
      <c r="O89" s="280"/>
      <c r="P89" s="281"/>
      <c r="Q89" s="281"/>
      <c r="R89" s="282"/>
      <c r="S89" s="282"/>
      <c r="T89" s="283"/>
      <c r="U89" s="284"/>
      <c r="V89" s="282"/>
      <c r="W89" s="280"/>
      <c r="X89" s="280"/>
      <c r="Y89" s="280"/>
      <c r="Z89" s="280"/>
      <c r="AA89" s="280"/>
    </row>
    <row r="90" spans="14:27">
      <c r="N90" s="280"/>
      <c r="O90" s="280"/>
      <c r="P90" s="281"/>
      <c r="Q90" s="281"/>
      <c r="R90" s="282"/>
      <c r="S90" s="282"/>
      <c r="T90" s="283"/>
      <c r="U90" s="284"/>
      <c r="V90" s="282"/>
      <c r="W90" s="280"/>
      <c r="X90" s="280"/>
      <c r="Y90" s="280"/>
      <c r="Z90" s="280"/>
      <c r="AA90" s="280"/>
    </row>
    <row r="91" spans="14:27">
      <c r="N91" s="280"/>
      <c r="O91" s="280"/>
      <c r="P91" s="281"/>
      <c r="Q91" s="281"/>
      <c r="R91" s="282"/>
      <c r="S91" s="282"/>
      <c r="T91" s="283"/>
      <c r="U91" s="284"/>
      <c r="V91" s="282"/>
      <c r="W91" s="280"/>
      <c r="X91" s="280"/>
      <c r="Y91" s="280"/>
      <c r="Z91" s="280"/>
      <c r="AA91" s="280"/>
    </row>
    <row r="92" spans="14:27">
      <c r="N92" s="280"/>
      <c r="O92" s="280"/>
      <c r="P92" s="281"/>
      <c r="Q92" s="281"/>
      <c r="R92" s="282"/>
      <c r="S92" s="282"/>
      <c r="T92" s="283"/>
      <c r="U92" s="284"/>
      <c r="V92" s="282"/>
      <c r="W92" s="280"/>
      <c r="X92" s="280"/>
      <c r="Y92" s="280"/>
      <c r="Z92" s="280"/>
      <c r="AA92" s="280"/>
    </row>
    <row r="93" spans="14:27">
      <c r="N93" s="280"/>
      <c r="O93" s="280"/>
      <c r="P93" s="281"/>
      <c r="Q93" s="281"/>
      <c r="R93" s="282"/>
      <c r="S93" s="282"/>
      <c r="T93" s="283"/>
      <c r="U93" s="284"/>
      <c r="V93" s="282"/>
      <c r="W93" s="280"/>
      <c r="X93" s="280"/>
      <c r="Y93" s="280"/>
      <c r="Z93" s="280"/>
      <c r="AA93" s="280"/>
    </row>
    <row r="94" spans="14:27">
      <c r="N94" s="280"/>
      <c r="O94" s="280"/>
      <c r="P94" s="281"/>
      <c r="Q94" s="281"/>
      <c r="R94" s="282"/>
      <c r="S94" s="282"/>
      <c r="T94" s="283"/>
      <c r="U94" s="284"/>
      <c r="V94" s="282"/>
      <c r="W94" s="280"/>
      <c r="X94" s="280"/>
      <c r="Y94" s="280"/>
      <c r="Z94" s="280"/>
      <c r="AA94" s="280"/>
    </row>
    <row r="95" spans="14:27">
      <c r="N95" s="280"/>
      <c r="O95" s="280"/>
      <c r="P95" s="281"/>
      <c r="Q95" s="281"/>
      <c r="R95" s="282"/>
      <c r="S95" s="282"/>
      <c r="T95" s="283"/>
      <c r="U95" s="284"/>
      <c r="V95" s="282"/>
      <c r="W95" s="280"/>
      <c r="X95" s="280"/>
      <c r="Y95" s="280"/>
      <c r="Z95" s="280"/>
      <c r="AA95" s="280"/>
    </row>
    <row r="96" spans="14:27">
      <c r="N96" s="280"/>
      <c r="O96" s="280"/>
      <c r="P96" s="281"/>
      <c r="Q96" s="281"/>
      <c r="R96" s="282"/>
      <c r="S96" s="282"/>
      <c r="T96" s="283"/>
      <c r="U96" s="284"/>
      <c r="V96" s="282"/>
      <c r="W96" s="280"/>
      <c r="X96" s="280"/>
      <c r="Y96" s="280"/>
      <c r="Z96" s="280"/>
      <c r="AA96" s="280"/>
    </row>
    <row r="97" spans="14:27">
      <c r="N97" s="280"/>
      <c r="O97" s="280"/>
      <c r="P97" s="281"/>
      <c r="Q97" s="281"/>
      <c r="R97" s="282"/>
      <c r="S97" s="282"/>
      <c r="T97" s="283"/>
      <c r="U97" s="284"/>
      <c r="V97" s="282"/>
      <c r="W97" s="280"/>
      <c r="X97" s="280"/>
      <c r="Y97" s="280"/>
      <c r="Z97" s="280"/>
      <c r="AA97" s="280"/>
    </row>
    <row r="98" spans="14:27">
      <c r="N98" s="280"/>
      <c r="O98" s="280"/>
      <c r="P98" s="281"/>
      <c r="Q98" s="281"/>
      <c r="R98" s="282"/>
      <c r="S98" s="282"/>
      <c r="T98" s="283"/>
      <c r="U98" s="284"/>
      <c r="V98" s="282"/>
      <c r="W98" s="280"/>
      <c r="X98" s="280"/>
      <c r="Y98" s="280"/>
      <c r="Z98" s="280"/>
      <c r="AA98" s="280"/>
    </row>
    <row r="99" spans="14:27">
      <c r="N99" s="280"/>
      <c r="O99" s="280"/>
      <c r="P99" s="281"/>
      <c r="Q99" s="281"/>
      <c r="R99" s="282"/>
      <c r="S99" s="282"/>
      <c r="T99" s="283"/>
      <c r="U99" s="284"/>
      <c r="V99" s="282"/>
      <c r="W99" s="280"/>
      <c r="X99" s="280"/>
      <c r="Y99" s="280"/>
      <c r="Z99" s="280"/>
      <c r="AA99" s="280"/>
    </row>
    <row r="100" spans="14:27">
      <c r="N100" s="280"/>
      <c r="O100" s="280"/>
      <c r="P100" s="281"/>
      <c r="Q100" s="281"/>
      <c r="R100" s="282"/>
      <c r="S100" s="282"/>
      <c r="T100" s="283"/>
      <c r="U100" s="284"/>
      <c r="V100" s="282"/>
      <c r="W100" s="280"/>
      <c r="X100" s="280"/>
      <c r="Y100" s="280"/>
      <c r="Z100" s="280"/>
      <c r="AA100" s="280"/>
    </row>
    <row r="101" spans="14:27">
      <c r="N101" s="280"/>
      <c r="O101" s="280"/>
      <c r="P101" s="281"/>
      <c r="Q101" s="281"/>
      <c r="R101" s="282"/>
      <c r="S101" s="282"/>
      <c r="T101" s="283"/>
      <c r="U101" s="284"/>
      <c r="V101" s="282"/>
      <c r="W101" s="280"/>
      <c r="X101" s="280"/>
      <c r="Y101" s="280"/>
      <c r="Z101" s="280"/>
      <c r="AA101" s="280"/>
    </row>
    <row r="102" spans="14:27">
      <c r="N102" s="280"/>
      <c r="O102" s="280"/>
      <c r="P102" s="281"/>
      <c r="Q102" s="281"/>
      <c r="R102" s="282"/>
      <c r="S102" s="282"/>
      <c r="T102" s="283"/>
      <c r="U102" s="284"/>
      <c r="V102" s="282"/>
      <c r="W102" s="280"/>
      <c r="X102" s="280"/>
      <c r="Y102" s="280"/>
      <c r="Z102" s="280"/>
      <c r="AA102" s="280"/>
    </row>
    <row r="103" spans="14:27">
      <c r="N103" s="280"/>
      <c r="O103" s="280"/>
      <c r="P103" s="281"/>
      <c r="Q103" s="281"/>
      <c r="R103" s="282"/>
      <c r="S103" s="282"/>
      <c r="T103" s="283"/>
      <c r="U103" s="284"/>
      <c r="V103" s="282"/>
      <c r="W103" s="280"/>
      <c r="X103" s="280"/>
      <c r="Y103" s="280"/>
      <c r="Z103" s="280"/>
      <c r="AA103" s="280"/>
    </row>
    <row r="104" spans="14:27">
      <c r="N104" s="280"/>
      <c r="O104" s="280"/>
      <c r="P104" s="281"/>
      <c r="Q104" s="281"/>
      <c r="R104" s="282"/>
      <c r="S104" s="282"/>
      <c r="T104" s="283"/>
      <c r="U104" s="284"/>
      <c r="V104" s="282"/>
      <c r="W104" s="280"/>
      <c r="X104" s="280"/>
      <c r="Y104" s="280"/>
      <c r="Z104" s="280"/>
      <c r="AA104" s="280"/>
    </row>
    <row r="105" spans="14:27">
      <c r="N105" s="280"/>
      <c r="O105" s="280"/>
      <c r="P105" s="281"/>
      <c r="Q105" s="281"/>
      <c r="R105" s="282"/>
      <c r="S105" s="282"/>
      <c r="T105" s="283"/>
      <c r="U105" s="284"/>
      <c r="V105" s="282"/>
      <c r="W105" s="280"/>
      <c r="X105" s="280"/>
      <c r="Y105" s="280"/>
      <c r="Z105" s="280"/>
      <c r="AA105" s="280"/>
    </row>
    <row r="106" spans="14:27">
      <c r="N106" s="280"/>
      <c r="O106" s="280"/>
      <c r="P106" s="281"/>
      <c r="Q106" s="281"/>
      <c r="R106" s="282"/>
      <c r="S106" s="282"/>
      <c r="T106" s="283"/>
      <c r="U106" s="284"/>
      <c r="V106" s="282"/>
      <c r="W106" s="280"/>
      <c r="X106" s="280"/>
      <c r="Y106" s="280"/>
      <c r="Z106" s="280"/>
      <c r="AA106" s="280"/>
    </row>
    <row r="107" spans="14:27">
      <c r="N107" s="280"/>
      <c r="O107" s="280"/>
      <c r="P107" s="281"/>
      <c r="Q107" s="281"/>
      <c r="R107" s="282"/>
      <c r="S107" s="282"/>
      <c r="T107" s="283"/>
      <c r="U107" s="284"/>
      <c r="V107" s="282"/>
      <c r="W107" s="280"/>
      <c r="X107" s="280"/>
      <c r="Y107" s="280"/>
      <c r="Z107" s="280"/>
      <c r="AA107" s="280"/>
    </row>
    <row r="108" spans="14:27">
      <c r="N108" s="280"/>
      <c r="O108" s="280"/>
      <c r="P108" s="281"/>
      <c r="Q108" s="281"/>
      <c r="R108" s="282"/>
      <c r="S108" s="282"/>
      <c r="T108" s="283"/>
      <c r="U108" s="284"/>
      <c r="V108" s="282"/>
      <c r="W108" s="280"/>
      <c r="X108" s="280"/>
      <c r="Y108" s="280"/>
      <c r="Z108" s="280"/>
      <c r="AA108" s="280"/>
    </row>
    <row r="109" spans="14:27">
      <c r="N109" s="280"/>
      <c r="O109" s="280"/>
      <c r="P109" s="281"/>
      <c r="Q109" s="281"/>
      <c r="R109" s="282"/>
      <c r="S109" s="282"/>
      <c r="T109" s="283"/>
      <c r="U109" s="284"/>
      <c r="V109" s="282"/>
      <c r="W109" s="280"/>
      <c r="X109" s="280"/>
      <c r="Y109" s="280"/>
      <c r="Z109" s="280"/>
      <c r="AA109" s="280"/>
    </row>
    <row r="110" spans="14:27">
      <c r="N110" s="280"/>
      <c r="O110" s="280"/>
      <c r="P110" s="281"/>
      <c r="Q110" s="281"/>
      <c r="R110" s="282"/>
      <c r="S110" s="282"/>
      <c r="T110" s="283"/>
      <c r="U110" s="284"/>
      <c r="V110" s="282"/>
      <c r="W110" s="280"/>
      <c r="X110" s="280"/>
      <c r="Y110" s="280"/>
      <c r="Z110" s="280"/>
      <c r="AA110" s="280"/>
    </row>
    <row r="111" spans="14:27">
      <c r="N111" s="280"/>
      <c r="O111" s="280"/>
      <c r="P111" s="281"/>
      <c r="Q111" s="281"/>
      <c r="R111" s="282"/>
      <c r="S111" s="282"/>
      <c r="T111" s="283"/>
      <c r="U111" s="284"/>
      <c r="V111" s="282"/>
      <c r="W111" s="280"/>
      <c r="X111" s="280"/>
      <c r="Y111" s="280"/>
      <c r="Z111" s="280"/>
      <c r="AA111" s="280"/>
    </row>
    <row r="112" spans="14:27">
      <c r="N112" s="280"/>
      <c r="O112" s="280"/>
      <c r="P112" s="281"/>
      <c r="Q112" s="281"/>
      <c r="R112" s="282"/>
      <c r="S112" s="282"/>
      <c r="T112" s="283"/>
      <c r="U112" s="284"/>
      <c r="V112" s="282"/>
      <c r="W112" s="280"/>
      <c r="X112" s="280"/>
      <c r="Y112" s="280"/>
      <c r="Z112" s="280"/>
      <c r="AA112" s="280"/>
    </row>
    <row r="113" spans="14:27">
      <c r="N113" s="280"/>
      <c r="O113" s="280"/>
      <c r="P113" s="281"/>
      <c r="Q113" s="281"/>
      <c r="R113" s="282"/>
      <c r="S113" s="282"/>
      <c r="T113" s="283"/>
      <c r="U113" s="284"/>
      <c r="V113" s="282"/>
      <c r="W113" s="280"/>
      <c r="X113" s="280"/>
      <c r="Y113" s="280"/>
      <c r="Z113" s="280"/>
      <c r="AA113" s="280"/>
    </row>
    <row r="114" spans="14:27">
      <c r="N114" s="280"/>
      <c r="O114" s="280"/>
      <c r="P114" s="281"/>
      <c r="Q114" s="281"/>
      <c r="R114" s="282"/>
      <c r="S114" s="282"/>
      <c r="T114" s="283"/>
      <c r="U114" s="284"/>
      <c r="V114" s="282"/>
      <c r="W114" s="280"/>
      <c r="X114" s="280"/>
      <c r="Y114" s="280"/>
      <c r="Z114" s="280"/>
      <c r="AA114" s="280"/>
    </row>
    <row r="115" spans="14:27">
      <c r="N115" s="280"/>
      <c r="O115" s="280"/>
      <c r="P115" s="281"/>
      <c r="Q115" s="281"/>
      <c r="R115" s="282"/>
      <c r="S115" s="282"/>
      <c r="T115" s="283"/>
      <c r="U115" s="284"/>
      <c r="V115" s="282"/>
      <c r="W115" s="280"/>
      <c r="X115" s="280"/>
      <c r="Y115" s="280"/>
      <c r="Z115" s="280"/>
      <c r="AA115" s="280"/>
    </row>
    <row r="116" spans="14:27">
      <c r="N116" s="280"/>
      <c r="O116" s="280"/>
      <c r="P116" s="281"/>
      <c r="Q116" s="281"/>
      <c r="R116" s="282"/>
      <c r="S116" s="282"/>
      <c r="T116" s="283"/>
      <c r="U116" s="284"/>
      <c r="V116" s="282"/>
      <c r="W116" s="280"/>
      <c r="X116" s="280"/>
      <c r="Y116" s="280"/>
      <c r="Z116" s="280"/>
      <c r="AA116" s="280"/>
    </row>
    <row r="117" spans="14:27">
      <c r="N117" s="280"/>
      <c r="O117" s="280"/>
      <c r="P117" s="281"/>
      <c r="Q117" s="281"/>
      <c r="R117" s="282"/>
      <c r="S117" s="282"/>
      <c r="T117" s="283"/>
      <c r="U117" s="284"/>
      <c r="V117" s="282"/>
      <c r="W117" s="280"/>
      <c r="X117" s="280"/>
      <c r="Y117" s="280"/>
      <c r="Z117" s="280"/>
      <c r="AA117" s="280"/>
    </row>
    <row r="118" spans="14:27">
      <c r="N118" s="280"/>
      <c r="O118" s="280"/>
      <c r="P118" s="281"/>
      <c r="Q118" s="281"/>
      <c r="R118" s="282"/>
      <c r="S118" s="282"/>
      <c r="T118" s="283"/>
      <c r="U118" s="284"/>
      <c r="V118" s="282"/>
      <c r="W118" s="280"/>
      <c r="X118" s="280"/>
      <c r="Y118" s="280"/>
      <c r="Z118" s="280"/>
      <c r="AA118" s="280"/>
    </row>
    <row r="119" spans="14:27">
      <c r="N119" s="280"/>
      <c r="O119" s="280"/>
      <c r="P119" s="281"/>
      <c r="Q119" s="281"/>
      <c r="R119" s="282"/>
      <c r="S119" s="282"/>
      <c r="T119" s="283"/>
      <c r="U119" s="284"/>
      <c r="V119" s="282"/>
      <c r="W119" s="280"/>
      <c r="X119" s="280"/>
      <c r="Y119" s="280"/>
      <c r="Z119" s="280"/>
      <c r="AA119" s="280"/>
    </row>
    <row r="120" spans="14:27">
      <c r="N120" s="280"/>
      <c r="O120" s="280"/>
      <c r="P120" s="281"/>
      <c r="Q120" s="281"/>
      <c r="R120" s="282"/>
      <c r="S120" s="282"/>
      <c r="T120" s="283"/>
      <c r="U120" s="284"/>
      <c r="V120" s="282"/>
      <c r="W120" s="280"/>
      <c r="X120" s="280"/>
      <c r="Y120" s="280"/>
      <c r="Z120" s="280"/>
      <c r="AA120" s="280"/>
    </row>
    <row r="121" spans="14:27">
      <c r="N121" s="280"/>
      <c r="O121" s="280"/>
      <c r="P121" s="281"/>
      <c r="Q121" s="281"/>
      <c r="R121" s="282"/>
      <c r="S121" s="282"/>
      <c r="T121" s="283"/>
      <c r="U121" s="284"/>
      <c r="V121" s="282"/>
      <c r="W121" s="280"/>
      <c r="X121" s="280"/>
      <c r="Y121" s="280"/>
      <c r="Z121" s="280"/>
      <c r="AA121" s="280"/>
    </row>
    <row r="122" spans="14:27">
      <c r="N122" s="280"/>
      <c r="O122" s="280"/>
      <c r="P122" s="281"/>
      <c r="Q122" s="281"/>
      <c r="R122" s="282"/>
      <c r="S122" s="282"/>
      <c r="T122" s="283"/>
      <c r="U122" s="284"/>
      <c r="V122" s="282"/>
      <c r="W122" s="280"/>
      <c r="X122" s="280"/>
      <c r="Y122" s="280"/>
      <c r="Z122" s="280"/>
      <c r="AA122" s="280"/>
    </row>
    <row r="123" spans="14:27">
      <c r="N123" s="280"/>
      <c r="O123" s="280"/>
      <c r="P123" s="281"/>
      <c r="Q123" s="281"/>
      <c r="R123" s="282"/>
      <c r="S123" s="282"/>
      <c r="T123" s="283"/>
      <c r="U123" s="284"/>
      <c r="V123" s="282"/>
      <c r="W123" s="280"/>
      <c r="X123" s="280"/>
      <c r="Y123" s="280"/>
      <c r="Z123" s="280"/>
      <c r="AA123" s="280"/>
    </row>
    <row r="124" spans="14:27">
      <c r="N124" s="280"/>
      <c r="O124" s="280"/>
      <c r="P124" s="281"/>
      <c r="Q124" s="281"/>
      <c r="R124" s="282"/>
      <c r="S124" s="282"/>
      <c r="T124" s="283"/>
      <c r="U124" s="284"/>
      <c r="V124" s="282"/>
      <c r="W124" s="280"/>
      <c r="X124" s="280"/>
      <c r="Y124" s="280"/>
      <c r="Z124" s="280"/>
      <c r="AA124" s="280"/>
    </row>
    <row r="125" spans="14:27">
      <c r="N125" s="280"/>
      <c r="O125" s="280"/>
      <c r="P125" s="281"/>
      <c r="Q125" s="281"/>
      <c r="R125" s="282"/>
      <c r="S125" s="282"/>
      <c r="T125" s="283"/>
      <c r="U125" s="284"/>
      <c r="V125" s="282"/>
      <c r="W125" s="280"/>
      <c r="X125" s="280"/>
      <c r="Y125" s="280"/>
      <c r="Z125" s="280"/>
      <c r="AA125" s="280"/>
    </row>
    <row r="126" spans="14:27">
      <c r="N126" s="280"/>
      <c r="O126" s="280"/>
      <c r="P126" s="281"/>
      <c r="Q126" s="281"/>
      <c r="R126" s="282"/>
      <c r="S126" s="282"/>
      <c r="T126" s="283"/>
      <c r="U126" s="284"/>
      <c r="V126" s="282"/>
      <c r="W126" s="280"/>
      <c r="X126" s="280"/>
      <c r="Y126" s="280"/>
      <c r="Z126" s="280"/>
      <c r="AA126" s="280"/>
    </row>
    <row r="127" spans="14:27">
      <c r="N127" s="280"/>
      <c r="O127" s="280"/>
      <c r="P127" s="281"/>
      <c r="Q127" s="281"/>
      <c r="R127" s="282"/>
      <c r="S127" s="282"/>
      <c r="T127" s="283"/>
      <c r="U127" s="284"/>
      <c r="V127" s="282"/>
      <c r="W127" s="280"/>
      <c r="X127" s="280"/>
      <c r="Y127" s="280"/>
      <c r="Z127" s="280"/>
      <c r="AA127" s="280"/>
    </row>
    <row r="128" spans="14:27">
      <c r="N128" s="280"/>
      <c r="O128" s="280"/>
      <c r="P128" s="281"/>
      <c r="Q128" s="281"/>
      <c r="R128" s="282"/>
      <c r="S128" s="282"/>
      <c r="T128" s="283"/>
      <c r="U128" s="284"/>
      <c r="V128" s="282"/>
      <c r="W128" s="280"/>
      <c r="X128" s="280"/>
      <c r="Y128" s="280"/>
      <c r="Z128" s="280"/>
      <c r="AA128" s="280"/>
    </row>
    <row r="129" spans="14:27">
      <c r="N129" s="280"/>
      <c r="O129" s="280"/>
      <c r="P129" s="281"/>
      <c r="Q129" s="281"/>
      <c r="R129" s="282"/>
      <c r="S129" s="282"/>
      <c r="T129" s="283"/>
      <c r="U129" s="284"/>
      <c r="V129" s="282"/>
      <c r="W129" s="280"/>
      <c r="X129" s="280"/>
      <c r="Y129" s="280"/>
      <c r="Z129" s="280"/>
      <c r="AA129" s="280"/>
    </row>
    <row r="130" spans="14:27">
      <c r="N130" s="280"/>
      <c r="O130" s="280"/>
      <c r="P130" s="281"/>
      <c r="Q130" s="281"/>
      <c r="R130" s="282"/>
      <c r="S130" s="282"/>
      <c r="T130" s="283"/>
      <c r="U130" s="284"/>
      <c r="V130" s="282"/>
      <c r="W130" s="280"/>
      <c r="X130" s="280"/>
      <c r="Y130" s="280"/>
      <c r="Z130" s="280"/>
      <c r="AA130" s="280"/>
    </row>
    <row r="131" spans="14:27">
      <c r="N131" s="280"/>
      <c r="O131" s="280"/>
      <c r="P131" s="281"/>
      <c r="Q131" s="281"/>
      <c r="R131" s="282"/>
      <c r="S131" s="282"/>
      <c r="T131" s="283"/>
      <c r="U131" s="284"/>
      <c r="V131" s="282"/>
      <c r="W131" s="280"/>
      <c r="X131" s="280"/>
      <c r="Y131" s="280"/>
      <c r="Z131" s="280"/>
      <c r="AA131" s="280"/>
    </row>
    <row r="132" spans="14:27">
      <c r="N132" s="280"/>
      <c r="O132" s="280"/>
      <c r="P132" s="281"/>
      <c r="Q132" s="281"/>
      <c r="R132" s="282"/>
      <c r="S132" s="282"/>
      <c r="T132" s="283"/>
      <c r="U132" s="284"/>
      <c r="V132" s="282"/>
      <c r="W132" s="280"/>
      <c r="X132" s="280"/>
      <c r="Y132" s="280"/>
      <c r="Z132" s="280"/>
      <c r="AA132" s="280"/>
    </row>
    <row r="133" spans="14:27">
      <c r="N133" s="280"/>
      <c r="O133" s="280"/>
      <c r="P133" s="281"/>
      <c r="Q133" s="281"/>
      <c r="R133" s="282"/>
      <c r="S133" s="282"/>
      <c r="T133" s="283"/>
      <c r="U133" s="284"/>
      <c r="V133" s="282"/>
      <c r="W133" s="280"/>
      <c r="X133" s="280"/>
      <c r="Y133" s="280"/>
      <c r="Z133" s="280"/>
      <c r="AA133" s="280"/>
    </row>
    <row r="134" spans="14:27">
      <c r="N134" s="280"/>
      <c r="O134" s="280"/>
      <c r="P134" s="281"/>
      <c r="Q134" s="281"/>
      <c r="R134" s="282"/>
      <c r="S134" s="282"/>
      <c r="T134" s="283"/>
      <c r="U134" s="284"/>
      <c r="V134" s="282"/>
      <c r="W134" s="280"/>
      <c r="X134" s="280"/>
      <c r="Y134" s="280"/>
      <c r="Z134" s="280"/>
      <c r="AA134" s="280"/>
    </row>
    <row r="135" spans="14:27">
      <c r="N135" s="280"/>
      <c r="O135" s="280"/>
      <c r="P135" s="281"/>
      <c r="Q135" s="281"/>
      <c r="R135" s="282"/>
      <c r="S135" s="282"/>
      <c r="T135" s="283"/>
      <c r="U135" s="284"/>
      <c r="V135" s="282"/>
      <c r="W135" s="280"/>
      <c r="X135" s="280"/>
      <c r="Y135" s="280"/>
      <c r="Z135" s="280"/>
      <c r="AA135" s="280"/>
    </row>
    <row r="136" spans="14:27">
      <c r="N136" s="280"/>
      <c r="O136" s="280"/>
      <c r="P136" s="281"/>
      <c r="Q136" s="281"/>
      <c r="R136" s="282"/>
      <c r="S136" s="282"/>
      <c r="T136" s="283"/>
      <c r="U136" s="284"/>
      <c r="V136" s="282"/>
      <c r="W136" s="280"/>
      <c r="X136" s="280"/>
      <c r="Y136" s="280"/>
      <c r="Z136" s="280"/>
      <c r="AA136" s="280"/>
    </row>
    <row r="137" spans="14:27">
      <c r="N137" s="280"/>
      <c r="O137" s="280"/>
      <c r="P137" s="281"/>
      <c r="Q137" s="281"/>
      <c r="R137" s="282"/>
      <c r="S137" s="282"/>
      <c r="T137" s="283"/>
      <c r="U137" s="284"/>
      <c r="V137" s="282"/>
      <c r="W137" s="280"/>
      <c r="X137" s="280"/>
      <c r="Y137" s="280"/>
      <c r="Z137" s="280"/>
      <c r="AA137" s="280"/>
    </row>
    <row r="138" spans="14:27">
      <c r="N138" s="280"/>
      <c r="O138" s="280"/>
      <c r="P138" s="281"/>
      <c r="Q138" s="281"/>
      <c r="R138" s="282"/>
      <c r="S138" s="282"/>
      <c r="T138" s="283"/>
      <c r="U138" s="284"/>
      <c r="V138" s="282"/>
      <c r="W138" s="280"/>
      <c r="X138" s="280"/>
      <c r="Y138" s="280"/>
      <c r="Z138" s="280"/>
      <c r="AA138" s="280"/>
    </row>
    <row r="139" spans="14:27">
      <c r="N139" s="280"/>
      <c r="O139" s="280"/>
      <c r="P139" s="281"/>
      <c r="Q139" s="281"/>
      <c r="R139" s="282"/>
      <c r="S139" s="282"/>
      <c r="T139" s="283"/>
      <c r="U139" s="284"/>
      <c r="V139" s="282"/>
      <c r="W139" s="280"/>
      <c r="X139" s="280"/>
      <c r="Y139" s="280"/>
      <c r="Z139" s="280"/>
      <c r="AA139" s="280"/>
    </row>
    <row r="140" spans="14:27">
      <c r="N140" s="280"/>
      <c r="O140" s="280"/>
      <c r="P140" s="281"/>
      <c r="Q140" s="281"/>
      <c r="R140" s="282"/>
      <c r="S140" s="282"/>
      <c r="T140" s="283"/>
      <c r="U140" s="284"/>
      <c r="V140" s="282"/>
      <c r="W140" s="280"/>
      <c r="X140" s="280"/>
      <c r="Y140" s="280"/>
      <c r="Z140" s="280"/>
      <c r="AA140" s="280"/>
    </row>
    <row r="141" spans="14:27">
      <c r="N141" s="280"/>
      <c r="O141" s="280"/>
      <c r="P141" s="281"/>
      <c r="Q141" s="281"/>
      <c r="R141" s="282"/>
      <c r="S141" s="282"/>
      <c r="T141" s="283"/>
      <c r="U141" s="284"/>
      <c r="V141" s="282"/>
      <c r="W141" s="280"/>
      <c r="X141" s="280"/>
      <c r="Y141" s="280"/>
      <c r="Z141" s="280"/>
      <c r="AA141" s="280"/>
    </row>
    <row r="142" spans="14:27">
      <c r="N142" s="280"/>
      <c r="O142" s="280"/>
      <c r="P142" s="281"/>
      <c r="Q142" s="281"/>
      <c r="R142" s="282"/>
      <c r="S142" s="282"/>
      <c r="T142" s="283"/>
      <c r="U142" s="284"/>
      <c r="V142" s="282"/>
      <c r="W142" s="280"/>
      <c r="X142" s="280"/>
      <c r="Y142" s="280"/>
      <c r="Z142" s="280"/>
      <c r="AA142" s="280"/>
    </row>
    <row r="143" spans="14:27">
      <c r="N143" s="280"/>
      <c r="O143" s="280"/>
      <c r="P143" s="281"/>
      <c r="Q143" s="281"/>
      <c r="R143" s="282"/>
      <c r="S143" s="282"/>
      <c r="T143" s="283"/>
      <c r="U143" s="284"/>
      <c r="V143" s="282"/>
      <c r="W143" s="280"/>
      <c r="X143" s="280"/>
      <c r="Y143" s="280"/>
      <c r="Z143" s="280"/>
      <c r="AA143" s="280"/>
    </row>
    <row r="144" spans="14:27">
      <c r="N144" s="280"/>
      <c r="O144" s="280"/>
      <c r="P144" s="281"/>
      <c r="Q144" s="281"/>
      <c r="R144" s="282"/>
      <c r="S144" s="282"/>
      <c r="T144" s="283"/>
      <c r="U144" s="284"/>
      <c r="V144" s="282"/>
      <c r="W144" s="280"/>
      <c r="X144" s="280"/>
      <c r="Y144" s="280"/>
      <c r="Z144" s="280"/>
      <c r="AA144" s="280"/>
    </row>
    <row r="145" spans="14:27">
      <c r="N145" s="280"/>
      <c r="O145" s="280"/>
      <c r="P145" s="281"/>
      <c r="Q145" s="281"/>
      <c r="R145" s="282"/>
      <c r="S145" s="282"/>
      <c r="T145" s="283"/>
      <c r="U145" s="284"/>
      <c r="V145" s="282"/>
      <c r="W145" s="280"/>
      <c r="X145" s="280"/>
      <c r="Y145" s="280"/>
      <c r="Z145" s="280"/>
      <c r="AA145" s="280"/>
    </row>
    <row r="146" spans="14:27">
      <c r="N146" s="280"/>
      <c r="O146" s="280"/>
      <c r="P146" s="281"/>
      <c r="Q146" s="281"/>
      <c r="R146" s="282"/>
      <c r="S146" s="282"/>
      <c r="T146" s="283"/>
      <c r="U146" s="284"/>
      <c r="V146" s="282"/>
      <c r="W146" s="280"/>
      <c r="X146" s="280"/>
      <c r="Y146" s="280"/>
      <c r="Z146" s="280"/>
      <c r="AA146" s="280"/>
    </row>
    <row r="147" spans="14:27">
      <c r="N147" s="280"/>
      <c r="O147" s="280"/>
      <c r="P147" s="281"/>
      <c r="Q147" s="281"/>
      <c r="R147" s="282"/>
      <c r="S147" s="282"/>
      <c r="T147" s="283"/>
      <c r="U147" s="284"/>
      <c r="V147" s="282"/>
      <c r="W147" s="280"/>
      <c r="X147" s="280"/>
      <c r="Y147" s="280"/>
      <c r="Z147" s="280"/>
      <c r="AA147" s="280"/>
    </row>
    <row r="148" spans="14:27">
      <c r="N148" s="280"/>
      <c r="O148" s="280"/>
      <c r="P148" s="281"/>
      <c r="Q148" s="281"/>
      <c r="R148" s="282"/>
      <c r="S148" s="282"/>
      <c r="T148" s="283"/>
      <c r="U148" s="284"/>
      <c r="V148" s="282"/>
      <c r="W148" s="280"/>
      <c r="X148" s="280"/>
      <c r="Y148" s="280"/>
      <c r="Z148" s="280"/>
      <c r="AA148" s="280"/>
    </row>
    <row r="149" spans="14:27">
      <c r="N149" s="280"/>
      <c r="O149" s="280"/>
      <c r="P149" s="281"/>
      <c r="Q149" s="281"/>
      <c r="R149" s="282"/>
      <c r="S149" s="282"/>
      <c r="T149" s="283"/>
      <c r="U149" s="284"/>
      <c r="V149" s="282"/>
      <c r="W149" s="280"/>
      <c r="X149" s="280"/>
      <c r="Y149" s="280"/>
      <c r="Z149" s="280"/>
      <c r="AA149" s="280"/>
    </row>
    <row r="150" spans="14:27">
      <c r="N150" s="280"/>
      <c r="O150" s="280"/>
      <c r="P150" s="281"/>
      <c r="Q150" s="281"/>
      <c r="R150" s="282"/>
      <c r="S150" s="282"/>
      <c r="T150" s="283"/>
      <c r="U150" s="284"/>
      <c r="V150" s="282"/>
      <c r="W150" s="280"/>
      <c r="X150" s="280"/>
      <c r="Y150" s="280"/>
      <c r="Z150" s="280"/>
      <c r="AA150" s="280"/>
    </row>
    <row r="151" spans="14:27">
      <c r="N151" s="280"/>
      <c r="O151" s="280"/>
      <c r="P151" s="281"/>
      <c r="Q151" s="281"/>
      <c r="R151" s="282"/>
      <c r="S151" s="282"/>
      <c r="T151" s="283"/>
      <c r="U151" s="284"/>
      <c r="V151" s="282"/>
      <c r="W151" s="280"/>
      <c r="X151" s="280"/>
      <c r="Y151" s="280"/>
      <c r="Z151" s="280"/>
      <c r="AA151" s="280"/>
    </row>
    <row r="152" spans="14:27">
      <c r="N152" s="280"/>
      <c r="O152" s="280"/>
      <c r="P152" s="281"/>
      <c r="Q152" s="281"/>
      <c r="R152" s="282"/>
      <c r="S152" s="282"/>
      <c r="T152" s="283"/>
      <c r="U152" s="284"/>
      <c r="V152" s="282"/>
      <c r="W152" s="280"/>
      <c r="X152" s="280"/>
      <c r="Y152" s="280"/>
      <c r="Z152" s="280"/>
      <c r="AA152" s="280"/>
    </row>
    <row r="153" spans="14:27">
      <c r="N153" s="280"/>
      <c r="O153" s="280"/>
      <c r="P153" s="281"/>
      <c r="Q153" s="281"/>
      <c r="R153" s="282"/>
      <c r="S153" s="282"/>
      <c r="T153" s="283"/>
      <c r="U153" s="284"/>
      <c r="V153" s="282"/>
      <c r="W153" s="280"/>
      <c r="X153" s="280"/>
      <c r="Y153" s="280"/>
      <c r="Z153" s="280"/>
      <c r="AA153" s="280"/>
    </row>
    <row r="154" spans="14:27">
      <c r="N154" s="280"/>
      <c r="O154" s="280"/>
      <c r="P154" s="281"/>
      <c r="Q154" s="281"/>
      <c r="R154" s="282"/>
      <c r="S154" s="282"/>
      <c r="T154" s="283"/>
      <c r="U154" s="284"/>
      <c r="V154" s="282"/>
      <c r="W154" s="280"/>
      <c r="X154" s="280"/>
      <c r="Y154" s="280"/>
      <c r="Z154" s="280"/>
      <c r="AA154" s="280"/>
    </row>
    <row r="155" spans="14:27">
      <c r="N155" s="280"/>
      <c r="O155" s="280"/>
      <c r="P155" s="281"/>
      <c r="Q155" s="281"/>
      <c r="R155" s="282"/>
      <c r="S155" s="282"/>
      <c r="T155" s="283"/>
      <c r="U155" s="284"/>
      <c r="V155" s="282"/>
      <c r="W155" s="280"/>
      <c r="X155" s="280"/>
      <c r="Y155" s="280"/>
      <c r="Z155" s="280"/>
      <c r="AA155" s="280"/>
    </row>
    <row r="156" spans="14:27">
      <c r="N156" s="280"/>
      <c r="O156" s="280"/>
      <c r="P156" s="281"/>
      <c r="Q156" s="281"/>
      <c r="R156" s="282"/>
      <c r="S156" s="282"/>
      <c r="T156" s="283"/>
      <c r="U156" s="284"/>
      <c r="V156" s="282"/>
      <c r="W156" s="280"/>
      <c r="X156" s="280"/>
      <c r="Y156" s="280"/>
      <c r="Z156" s="280"/>
      <c r="AA156" s="280"/>
    </row>
    <row r="157" spans="14:27">
      <c r="N157" s="280"/>
      <c r="O157" s="280"/>
      <c r="P157" s="281"/>
      <c r="Q157" s="281"/>
      <c r="R157" s="282"/>
      <c r="S157" s="282"/>
      <c r="T157" s="283"/>
      <c r="U157" s="284"/>
      <c r="V157" s="282"/>
      <c r="W157" s="280"/>
      <c r="X157" s="280"/>
      <c r="Y157" s="280"/>
      <c r="Z157" s="280"/>
      <c r="AA157" s="280"/>
    </row>
    <row r="158" spans="14:27">
      <c r="N158" s="280"/>
      <c r="O158" s="280"/>
      <c r="P158" s="281"/>
      <c r="Q158" s="281"/>
      <c r="R158" s="282"/>
      <c r="S158" s="282"/>
      <c r="T158" s="283"/>
      <c r="U158" s="284"/>
      <c r="V158" s="282"/>
      <c r="W158" s="280"/>
      <c r="X158" s="280"/>
      <c r="Y158" s="280"/>
      <c r="Z158" s="280"/>
      <c r="AA158" s="280"/>
    </row>
    <row r="159" spans="14:27">
      <c r="N159" s="280"/>
      <c r="O159" s="280"/>
      <c r="P159" s="281"/>
      <c r="Q159" s="281"/>
      <c r="R159" s="282"/>
      <c r="S159" s="282"/>
      <c r="T159" s="283"/>
      <c r="U159" s="284"/>
      <c r="V159" s="282"/>
      <c r="W159" s="280"/>
      <c r="X159" s="280"/>
      <c r="Y159" s="280"/>
      <c r="Z159" s="280"/>
      <c r="AA159" s="280"/>
    </row>
    <row r="160" spans="14:27">
      <c r="N160" s="280"/>
      <c r="O160" s="280"/>
      <c r="P160" s="281"/>
      <c r="Q160" s="281"/>
      <c r="R160" s="282"/>
      <c r="S160" s="282"/>
      <c r="T160" s="283"/>
      <c r="U160" s="284"/>
      <c r="V160" s="282"/>
      <c r="W160" s="280"/>
      <c r="X160" s="280"/>
      <c r="Y160" s="280"/>
      <c r="Z160" s="280"/>
      <c r="AA160" s="280"/>
    </row>
    <row r="161" spans="14:27">
      <c r="N161" s="280"/>
      <c r="O161" s="280"/>
      <c r="P161" s="281"/>
      <c r="Q161" s="281"/>
      <c r="R161" s="282"/>
      <c r="S161" s="282"/>
      <c r="T161" s="283"/>
      <c r="U161" s="284"/>
      <c r="V161" s="282"/>
      <c r="W161" s="280"/>
      <c r="X161" s="280"/>
      <c r="Y161" s="280"/>
      <c r="Z161" s="280"/>
      <c r="AA161" s="280"/>
    </row>
    <row r="162" spans="14:27">
      <c r="N162" s="280"/>
      <c r="O162" s="280"/>
      <c r="P162" s="281"/>
      <c r="Q162" s="281"/>
      <c r="R162" s="282"/>
      <c r="S162" s="282"/>
      <c r="T162" s="283"/>
      <c r="U162" s="284"/>
      <c r="V162" s="282"/>
      <c r="W162" s="280"/>
      <c r="X162" s="280"/>
      <c r="Y162" s="280"/>
      <c r="Z162" s="280"/>
      <c r="AA162" s="280"/>
    </row>
    <row r="163" spans="14:27">
      <c r="N163" s="280"/>
      <c r="O163" s="280"/>
      <c r="P163" s="281"/>
      <c r="Q163" s="281"/>
      <c r="R163" s="282"/>
      <c r="S163" s="282"/>
      <c r="T163" s="283"/>
      <c r="U163" s="284"/>
      <c r="V163" s="282"/>
      <c r="W163" s="280"/>
      <c r="X163" s="280"/>
      <c r="Y163" s="280"/>
      <c r="Z163" s="280"/>
      <c r="AA163" s="280"/>
    </row>
    <row r="164" spans="14:27">
      <c r="N164" s="280"/>
      <c r="O164" s="280"/>
      <c r="P164" s="281"/>
      <c r="Q164" s="281"/>
      <c r="R164" s="282"/>
      <c r="S164" s="282"/>
      <c r="T164" s="283"/>
      <c r="U164" s="284"/>
      <c r="V164" s="282"/>
      <c r="W164" s="280"/>
      <c r="X164" s="280"/>
      <c r="Y164" s="280"/>
      <c r="Z164" s="280"/>
      <c r="AA164" s="280"/>
    </row>
    <row r="165" spans="14:27">
      <c r="N165" s="280"/>
      <c r="O165" s="280"/>
      <c r="P165" s="281"/>
      <c r="Q165" s="281"/>
      <c r="R165" s="282"/>
      <c r="S165" s="282"/>
      <c r="T165" s="283"/>
      <c r="U165" s="284"/>
      <c r="V165" s="282"/>
      <c r="W165" s="280"/>
      <c r="X165" s="280"/>
      <c r="Y165" s="280"/>
      <c r="Z165" s="280"/>
      <c r="AA165" s="280"/>
    </row>
    <row r="166" spans="14:27">
      <c r="N166" s="280"/>
      <c r="O166" s="280"/>
      <c r="P166" s="281"/>
      <c r="Q166" s="281"/>
      <c r="R166" s="282"/>
      <c r="S166" s="282"/>
      <c r="T166" s="283"/>
      <c r="U166" s="284"/>
      <c r="V166" s="282"/>
      <c r="W166" s="280"/>
      <c r="X166" s="280"/>
      <c r="Y166" s="280"/>
      <c r="Z166" s="280"/>
      <c r="AA166" s="280"/>
    </row>
    <row r="167" spans="14:27">
      <c r="N167" s="280"/>
      <c r="O167" s="280"/>
      <c r="P167" s="281"/>
      <c r="Q167" s="281"/>
      <c r="R167" s="282"/>
      <c r="S167" s="282"/>
      <c r="T167" s="283"/>
      <c r="U167" s="284"/>
      <c r="V167" s="282"/>
      <c r="W167" s="280"/>
      <c r="X167" s="280"/>
      <c r="Y167" s="280"/>
      <c r="Z167" s="280"/>
      <c r="AA167" s="280"/>
    </row>
    <row r="168" spans="14:27">
      <c r="N168" s="280"/>
      <c r="O168" s="280"/>
      <c r="P168" s="281"/>
      <c r="Q168" s="281"/>
      <c r="R168" s="282"/>
      <c r="S168" s="282"/>
      <c r="T168" s="283"/>
      <c r="U168" s="284"/>
      <c r="V168" s="282"/>
      <c r="W168" s="280"/>
      <c r="X168" s="280"/>
      <c r="Y168" s="280"/>
      <c r="Z168" s="280"/>
      <c r="AA168" s="280"/>
    </row>
    <row r="169" spans="14:27">
      <c r="N169" s="280"/>
      <c r="O169" s="280"/>
      <c r="P169" s="281"/>
      <c r="Q169" s="281"/>
      <c r="R169" s="285"/>
      <c r="S169" s="285"/>
      <c r="T169" s="287"/>
      <c r="U169" s="286"/>
      <c r="V169" s="285"/>
      <c r="W169" s="280"/>
      <c r="X169" s="280"/>
      <c r="Y169" s="280"/>
      <c r="Z169" s="280"/>
      <c r="AA169" s="280"/>
    </row>
    <row r="170" spans="14:27">
      <c r="N170" s="280"/>
      <c r="O170" s="280"/>
      <c r="P170" s="281"/>
      <c r="Q170" s="281"/>
      <c r="R170" s="282"/>
      <c r="S170" s="282"/>
      <c r="T170" s="283"/>
      <c r="U170" s="284"/>
      <c r="V170" s="282"/>
      <c r="W170" s="280"/>
      <c r="X170" s="280"/>
      <c r="Y170" s="280"/>
      <c r="Z170" s="280"/>
      <c r="AA170" s="280"/>
    </row>
    <row r="171" spans="14:27">
      <c r="N171" s="280"/>
      <c r="O171" s="280"/>
      <c r="P171" s="281"/>
      <c r="Q171" s="281"/>
      <c r="R171" s="282"/>
      <c r="S171" s="282"/>
      <c r="T171" s="283"/>
      <c r="U171" s="284"/>
      <c r="V171" s="282"/>
      <c r="W171" s="280"/>
      <c r="X171" s="280"/>
      <c r="Y171" s="280"/>
      <c r="Z171" s="280"/>
      <c r="AA171" s="280"/>
    </row>
    <row r="172" spans="14:27">
      <c r="N172" s="280"/>
      <c r="O172" s="280"/>
      <c r="P172" s="281"/>
      <c r="Q172" s="281"/>
      <c r="R172" s="282"/>
      <c r="S172" s="282"/>
      <c r="T172" s="283"/>
      <c r="U172" s="284"/>
      <c r="V172" s="282"/>
      <c r="W172" s="280"/>
      <c r="X172" s="280"/>
      <c r="Y172" s="280"/>
      <c r="Z172" s="280"/>
      <c r="AA172" s="280"/>
    </row>
    <row r="173" spans="14:27">
      <c r="N173" s="280"/>
      <c r="O173" s="280"/>
      <c r="P173" s="281"/>
      <c r="Q173" s="281"/>
      <c r="R173" s="282"/>
      <c r="S173" s="282"/>
      <c r="T173" s="283"/>
      <c r="U173" s="284"/>
      <c r="V173" s="282"/>
      <c r="W173" s="280"/>
      <c r="X173" s="280"/>
      <c r="Y173" s="280"/>
      <c r="Z173" s="280"/>
      <c r="AA173" s="280"/>
    </row>
    <row r="174" spans="14:27">
      <c r="N174" s="280"/>
      <c r="O174" s="280"/>
      <c r="P174" s="281"/>
      <c r="Q174" s="281"/>
      <c r="R174" s="282"/>
      <c r="S174" s="282"/>
      <c r="T174" s="283"/>
      <c r="U174" s="284"/>
      <c r="V174" s="282"/>
      <c r="W174" s="280"/>
      <c r="X174" s="280"/>
      <c r="Y174" s="280"/>
      <c r="Z174" s="280"/>
      <c r="AA174" s="280"/>
    </row>
    <row r="175" spans="14:27">
      <c r="N175" s="280"/>
      <c r="O175" s="280"/>
      <c r="P175" s="281"/>
      <c r="Q175" s="281"/>
      <c r="R175" s="282"/>
      <c r="S175" s="282"/>
      <c r="T175" s="283"/>
      <c r="U175" s="284"/>
      <c r="V175" s="282"/>
      <c r="W175" s="280"/>
      <c r="X175" s="280"/>
      <c r="Y175" s="280"/>
      <c r="Z175" s="280"/>
      <c r="AA175" s="280"/>
    </row>
    <row r="176" spans="14:27">
      <c r="N176" s="280"/>
      <c r="O176" s="280"/>
      <c r="P176" s="281"/>
      <c r="Q176" s="281"/>
      <c r="R176" s="282"/>
      <c r="S176" s="282"/>
      <c r="T176" s="283"/>
      <c r="U176" s="284"/>
      <c r="V176" s="282"/>
      <c r="W176" s="280"/>
      <c r="X176" s="280"/>
      <c r="Y176" s="280"/>
      <c r="Z176" s="280"/>
      <c r="AA176" s="280"/>
    </row>
    <row r="177" spans="14:27">
      <c r="N177" s="280"/>
      <c r="O177" s="280"/>
      <c r="P177" s="281"/>
      <c r="Q177" s="281"/>
      <c r="R177" s="282"/>
      <c r="S177" s="282"/>
      <c r="T177" s="283"/>
      <c r="U177" s="284"/>
      <c r="V177" s="282"/>
      <c r="W177" s="280"/>
      <c r="X177" s="280"/>
      <c r="Y177" s="280"/>
      <c r="Z177" s="280"/>
      <c r="AA177" s="280"/>
    </row>
    <row r="178" spans="14:27">
      <c r="N178" s="280"/>
      <c r="O178" s="280"/>
      <c r="P178" s="281"/>
      <c r="Q178" s="281"/>
      <c r="R178" s="282"/>
      <c r="S178" s="282"/>
      <c r="T178" s="283"/>
      <c r="U178" s="284"/>
      <c r="V178" s="282"/>
      <c r="W178" s="280"/>
      <c r="X178" s="280"/>
      <c r="Y178" s="280"/>
      <c r="Z178" s="280"/>
      <c r="AA178" s="280"/>
    </row>
    <row r="179" spans="14:27">
      <c r="N179" s="280"/>
      <c r="O179" s="280"/>
      <c r="W179" s="280"/>
      <c r="X179" s="280"/>
      <c r="Y179" s="280"/>
      <c r="Z179" s="280"/>
      <c r="AA179" s="280"/>
    </row>
    <row r="180" spans="14:27">
      <c r="N180" s="280"/>
      <c r="O180" s="280"/>
      <c r="W180" s="280"/>
      <c r="X180" s="280"/>
      <c r="Y180" s="280"/>
      <c r="Z180" s="280"/>
      <c r="AA180" s="280"/>
    </row>
  </sheetData>
  <mergeCells count="7">
    <mergeCell ref="A2:G2"/>
    <mergeCell ref="J5:N5"/>
    <mergeCell ref="J6:N6"/>
    <mergeCell ref="R5:V5"/>
    <mergeCell ref="R6:V6"/>
    <mergeCell ref="B5:H6"/>
    <mergeCell ref="A4:F4"/>
  </mergeCells>
  <pageMargins left="0.7" right="0.7" top="0.75" bottom="0.75" header="0.3" footer="0.3"/>
  <pageSetup paperSize="9" orientation="portrait" r:id="rId1"/>
  <headerFooter>
    <oddFooter>&amp;L&amp;1#&amp;"Calibri"&amp;7&amp;K000000C2 General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zoomScale="50" workbookViewId="0">
      <selection activeCell="K10" sqref="K10"/>
    </sheetView>
  </sheetViews>
  <sheetFormatPr defaultColWidth="11.453125" defaultRowHeight="16.5"/>
  <cols>
    <col min="1" max="1" width="34.453125" style="2" bestFit="1" customWidth="1"/>
    <col min="2" max="4" width="20.6328125" style="2" customWidth="1"/>
    <col min="5" max="16384" width="11.453125" style="2"/>
  </cols>
  <sheetData>
    <row r="1" spans="1:7" ht="44.5" customHeight="1">
      <c r="A1" s="29" t="s">
        <v>0</v>
      </c>
      <c r="B1" s="17"/>
      <c r="C1" s="17"/>
      <c r="D1" s="18"/>
      <c r="E1" s="18"/>
      <c r="F1" s="19"/>
      <c r="G1" s="219"/>
    </row>
    <row r="2" spans="1:7" ht="15" customHeight="1">
      <c r="A2" s="385" t="s">
        <v>43</v>
      </c>
      <c r="B2" s="385"/>
      <c r="C2" s="385"/>
      <c r="D2" s="385"/>
      <c r="E2" s="385"/>
      <c r="F2" s="220"/>
      <c r="G2" s="220"/>
    </row>
    <row r="3" spans="1:7" ht="15" customHeight="1">
      <c r="A3" s="385"/>
      <c r="B3" s="385"/>
      <c r="C3" s="385"/>
      <c r="D3" s="385"/>
      <c r="E3" s="385"/>
      <c r="F3" s="220"/>
      <c r="G3" s="220"/>
    </row>
    <row r="4" spans="1:7" ht="28" thickBot="1">
      <c r="A4" s="3"/>
      <c r="B4" s="3"/>
      <c r="C4" s="3"/>
      <c r="D4" s="3"/>
    </row>
    <row r="5" spans="1:7" ht="27.5">
      <c r="A5" s="390"/>
      <c r="B5" s="391"/>
      <c r="C5" s="391"/>
      <c r="D5" s="391"/>
      <c r="E5" s="4"/>
    </row>
    <row r="6" spans="1:7">
      <c r="A6" s="5"/>
      <c r="B6" s="395" t="s">
        <v>44</v>
      </c>
      <c r="C6" s="396"/>
      <c r="D6" s="397"/>
      <c r="E6" s="7"/>
    </row>
    <row r="7" spans="1:7" ht="27.5">
      <c r="A7" s="8" t="s">
        <v>45</v>
      </c>
      <c r="B7" s="398"/>
      <c r="C7" s="393"/>
      <c r="D7" s="394"/>
      <c r="E7" s="7"/>
    </row>
    <row r="8" spans="1:7" ht="17" thickBot="1">
      <c r="A8" s="9"/>
      <c r="B8" s="10"/>
      <c r="C8" s="10"/>
      <c r="D8" s="10"/>
      <c r="E8" s="11"/>
    </row>
    <row r="9" spans="1:7">
      <c r="A9" s="12"/>
      <c r="B9" s="13"/>
      <c r="C9" s="13"/>
      <c r="D9" s="13"/>
      <c r="E9" s="4"/>
    </row>
    <row r="10" spans="1:7" ht="55">
      <c r="A10" s="14" t="s">
        <v>46</v>
      </c>
      <c r="B10" s="389" t="s">
        <v>47</v>
      </c>
      <c r="C10" s="387"/>
      <c r="D10" s="388"/>
      <c r="E10" s="7"/>
    </row>
    <row r="11" spans="1:7">
      <c r="A11" s="6"/>
      <c r="B11" s="15"/>
      <c r="C11" s="15"/>
      <c r="D11" s="15"/>
      <c r="E11" s="7"/>
    </row>
    <row r="12" spans="1:7" ht="55">
      <c r="A12" s="14" t="s">
        <v>48</v>
      </c>
      <c r="B12" s="392" t="s">
        <v>49</v>
      </c>
      <c r="C12" s="393"/>
      <c r="D12" s="394"/>
      <c r="E12" s="7"/>
    </row>
    <row r="13" spans="1:7" ht="17" thickBot="1">
      <c r="A13" s="9"/>
      <c r="B13" s="10"/>
      <c r="C13" s="10"/>
      <c r="D13" s="10"/>
      <c r="E13" s="11"/>
    </row>
    <row r="14" spans="1:7">
      <c r="A14" s="12"/>
      <c r="B14" s="13"/>
      <c r="C14" s="13"/>
      <c r="D14" s="13"/>
      <c r="E14" s="4"/>
    </row>
    <row r="15" spans="1:7" ht="55">
      <c r="A15" s="14" t="s">
        <v>50</v>
      </c>
      <c r="B15" s="389" t="s">
        <v>47</v>
      </c>
      <c r="C15" s="387"/>
      <c r="D15" s="388"/>
      <c r="E15" s="7"/>
    </row>
    <row r="16" spans="1:7">
      <c r="A16" s="5"/>
      <c r="B16" s="6"/>
      <c r="C16" s="6"/>
      <c r="D16" s="6"/>
      <c r="E16" s="7"/>
    </row>
    <row r="17" spans="1:5">
      <c r="A17" s="5"/>
      <c r="B17" s="6"/>
      <c r="C17" s="6"/>
      <c r="D17" s="6"/>
      <c r="E17" s="7"/>
    </row>
    <row r="18" spans="1:5" ht="55">
      <c r="A18" s="16" t="s">
        <v>51</v>
      </c>
      <c r="B18" s="389" t="s">
        <v>49</v>
      </c>
      <c r="C18" s="387"/>
      <c r="D18" s="388"/>
      <c r="E18" s="7"/>
    </row>
    <row r="19" spans="1:5" ht="17" thickBot="1">
      <c r="A19" s="9"/>
      <c r="B19" s="10"/>
      <c r="C19" s="10"/>
      <c r="D19" s="10"/>
      <c r="E19" s="11"/>
    </row>
    <row r="20" spans="1:5">
      <c r="A20" s="12"/>
      <c r="B20" s="13"/>
      <c r="C20" s="13"/>
      <c r="D20" s="13"/>
      <c r="E20" s="4"/>
    </row>
    <row r="21" spans="1:5" ht="55">
      <c r="A21" s="16" t="s">
        <v>52</v>
      </c>
      <c r="B21" s="386" t="s">
        <v>47</v>
      </c>
      <c r="C21" s="387"/>
      <c r="D21" s="388"/>
      <c r="E21" s="7"/>
    </row>
    <row r="22" spans="1:5">
      <c r="A22" s="5"/>
      <c r="B22" s="6"/>
      <c r="C22" s="6"/>
      <c r="D22" s="6"/>
      <c r="E22" s="7"/>
    </row>
    <row r="23" spans="1:5">
      <c r="A23" s="5"/>
      <c r="B23" s="6"/>
      <c r="C23" s="6"/>
      <c r="D23" s="6"/>
      <c r="E23" s="7"/>
    </row>
    <row r="24" spans="1:5" ht="55">
      <c r="A24" s="16" t="s">
        <v>53</v>
      </c>
      <c r="B24" s="386" t="s">
        <v>49</v>
      </c>
      <c r="C24" s="387"/>
      <c r="D24" s="388"/>
      <c r="E24" s="7"/>
    </row>
    <row r="25" spans="1:5" ht="17" thickBot="1">
      <c r="A25" s="9"/>
      <c r="B25" s="10"/>
      <c r="C25" s="10"/>
      <c r="D25" s="10"/>
      <c r="E25" s="11"/>
    </row>
  </sheetData>
  <mergeCells count="9">
    <mergeCell ref="A2:E3"/>
    <mergeCell ref="B21:D21"/>
    <mergeCell ref="B24:D24"/>
    <mergeCell ref="B15:D15"/>
    <mergeCell ref="B18:D18"/>
    <mergeCell ref="A5:D5"/>
    <mergeCell ref="B10:D10"/>
    <mergeCell ref="B12:D12"/>
    <mergeCell ref="B6:D7"/>
  </mergeCells>
  <pageMargins left="0.7" right="0.7" top="0.78740157499999996" bottom="0.78740157499999996" header="0.3" footer="0.3"/>
  <pageSetup paperSize="9" orientation="portrait" r:id="rId1"/>
  <headerFooter>
    <oddFooter>&amp;L&amp;1#&amp;"Calibri"&amp;7&amp;K000000C2 General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4C80C-DD1B-45C6-817D-7F2D45866A04}">
  <sheetPr>
    <outlinePr summaryBelow="0"/>
  </sheetPr>
  <dimension ref="A1:AD234"/>
  <sheetViews>
    <sheetView topLeftCell="E1" zoomScale="70" zoomScaleNormal="70" workbookViewId="0">
      <pane ySplit="3" topLeftCell="A4" activePane="bottomLeft" state="frozen"/>
      <selection pane="bottomLeft" activeCell="J2" sqref="J2:N2"/>
    </sheetView>
  </sheetViews>
  <sheetFormatPr defaultColWidth="9.1796875" defaultRowHeight="14" outlineLevelRow="2"/>
  <cols>
    <col min="1" max="1" width="15.81640625" style="26" customWidth="1"/>
    <col min="2" max="2" width="18.453125" style="1" customWidth="1"/>
    <col min="3" max="3" width="13.6328125" style="26" customWidth="1"/>
    <col min="4" max="4" width="18.1796875" style="26" customWidth="1"/>
    <col min="5" max="5" width="13.453125" style="26" customWidth="1"/>
    <col min="6" max="6" width="12.1796875" style="26" bestFit="1" customWidth="1"/>
    <col min="7" max="7" width="70.6328125" style="27" customWidth="1"/>
    <col min="8" max="8" width="81.6328125" style="28" customWidth="1"/>
    <col min="9" max="9" width="2.36328125" style="1" customWidth="1"/>
    <col min="10" max="10" width="14" style="1" customWidth="1"/>
    <col min="11" max="11" width="14.36328125" style="1" customWidth="1"/>
    <col min="12" max="12" width="34.453125" style="1" customWidth="1"/>
    <col min="13" max="13" width="13" style="1" customWidth="1"/>
    <col min="14" max="14" width="24.81640625" style="1" customWidth="1"/>
    <col min="15" max="16" width="2.36328125" style="1" customWidth="1"/>
    <col min="17" max="17" width="14" style="1" customWidth="1"/>
    <col min="18" max="18" width="14.36328125" style="1" customWidth="1"/>
    <col min="19" max="19" width="34.453125" style="1" customWidth="1"/>
    <col min="20" max="20" width="13" style="1" customWidth="1"/>
    <col min="21" max="21" width="24.81640625" style="1" customWidth="1"/>
    <col min="22" max="23" width="2.36328125" style="1" customWidth="1"/>
    <col min="24" max="24" width="14" style="1" customWidth="1"/>
    <col min="25" max="25" width="14.36328125" style="1" customWidth="1"/>
    <col min="26" max="26" width="34.453125" style="1" customWidth="1"/>
    <col min="27" max="27" width="13" style="1" customWidth="1"/>
    <col min="28" max="28" width="24.81640625" style="1" customWidth="1"/>
    <col min="29" max="30" width="2.36328125" style="1" customWidth="1"/>
    <col min="31" max="16376" width="9.1796875" style="1"/>
    <col min="16377" max="16378" width="9.1796875" style="1" bestFit="1"/>
    <col min="16379" max="16384" width="9.1796875" style="1"/>
  </cols>
  <sheetData>
    <row r="1" spans="1:30" s="23" customFormat="1" ht="32.75" customHeight="1">
      <c r="A1" s="409" t="s">
        <v>4</v>
      </c>
      <c r="B1" s="410"/>
      <c r="C1" s="410"/>
      <c r="D1" s="410"/>
      <c r="E1" s="410"/>
      <c r="F1" s="410"/>
      <c r="G1" s="410"/>
      <c r="H1" s="410"/>
      <c r="I1" s="212"/>
      <c r="J1" s="405" t="s">
        <v>5</v>
      </c>
      <c r="K1" s="405"/>
      <c r="L1" s="405"/>
      <c r="M1" s="405"/>
      <c r="N1" s="405"/>
      <c r="O1" s="168"/>
      <c r="P1" s="168"/>
      <c r="Q1" s="405" t="s">
        <v>5</v>
      </c>
      <c r="R1" s="405"/>
      <c r="S1" s="405"/>
      <c r="T1" s="405"/>
      <c r="U1" s="405"/>
      <c r="V1" s="168"/>
      <c r="W1" s="168"/>
      <c r="X1" s="405" t="s">
        <v>5</v>
      </c>
      <c r="Y1" s="405"/>
      <c r="Z1" s="405"/>
      <c r="AA1" s="405"/>
      <c r="AB1" s="407"/>
      <c r="AC1" s="32"/>
      <c r="AD1" s="20"/>
    </row>
    <row r="2" spans="1:30" s="23" customFormat="1" ht="37" customHeight="1">
      <c r="A2" s="411"/>
      <c r="B2" s="412"/>
      <c r="C2" s="412"/>
      <c r="D2" s="412"/>
      <c r="E2" s="412"/>
      <c r="F2" s="412"/>
      <c r="G2" s="412"/>
      <c r="H2" s="412"/>
      <c r="I2" s="98"/>
      <c r="J2" s="406" t="s">
        <v>6</v>
      </c>
      <c r="K2" s="406"/>
      <c r="L2" s="406"/>
      <c r="M2" s="406"/>
      <c r="N2" s="406"/>
      <c r="O2" s="99"/>
      <c r="P2" s="99"/>
      <c r="Q2" s="406" t="s">
        <v>7</v>
      </c>
      <c r="R2" s="406"/>
      <c r="S2" s="406"/>
      <c r="T2" s="406"/>
      <c r="U2" s="406"/>
      <c r="V2" s="99"/>
      <c r="W2" s="99"/>
      <c r="X2" s="406" t="s">
        <v>54</v>
      </c>
      <c r="Y2" s="406"/>
      <c r="Z2" s="406"/>
      <c r="AA2" s="406"/>
      <c r="AB2" s="408"/>
      <c r="AC2" s="32"/>
      <c r="AD2" s="20"/>
    </row>
    <row r="3" spans="1:30" s="25" customFormat="1" ht="52" customHeight="1">
      <c r="A3" s="169" t="s">
        <v>55</v>
      </c>
      <c r="B3" s="165" t="s">
        <v>10</v>
      </c>
      <c r="C3" s="165" t="s">
        <v>56</v>
      </c>
      <c r="D3" s="165" t="s">
        <v>57</v>
      </c>
      <c r="E3" s="165" t="s">
        <v>12</v>
      </c>
      <c r="F3" s="165" t="s">
        <v>58</v>
      </c>
      <c r="G3" s="46" t="s">
        <v>13</v>
      </c>
      <c r="H3" s="165" t="s">
        <v>59</v>
      </c>
      <c r="I3" s="48"/>
      <c r="J3" s="49" t="s">
        <v>15</v>
      </c>
      <c r="K3" s="49" t="s">
        <v>60</v>
      </c>
      <c r="L3" s="49" t="s">
        <v>17</v>
      </c>
      <c r="M3" s="50" t="s">
        <v>18</v>
      </c>
      <c r="N3" s="49" t="s">
        <v>19</v>
      </c>
      <c r="O3" s="102"/>
      <c r="P3" s="102"/>
      <c r="Q3" s="49" t="s">
        <v>15</v>
      </c>
      <c r="R3" s="49" t="s">
        <v>60</v>
      </c>
      <c r="S3" s="49" t="s">
        <v>17</v>
      </c>
      <c r="T3" s="50" t="s">
        <v>18</v>
      </c>
      <c r="U3" s="49" t="s">
        <v>19</v>
      </c>
      <c r="V3" s="102"/>
      <c r="W3" s="102"/>
      <c r="X3" s="49" t="s">
        <v>15</v>
      </c>
      <c r="Y3" s="49" t="s">
        <v>60</v>
      </c>
      <c r="Z3" s="49" t="s">
        <v>17</v>
      </c>
      <c r="AA3" s="50" t="s">
        <v>18</v>
      </c>
      <c r="AB3" s="117" t="s">
        <v>19</v>
      </c>
      <c r="AC3" s="33"/>
      <c r="AD3" s="21"/>
    </row>
    <row r="4" spans="1:30" s="23" customFormat="1" ht="52.75" customHeight="1">
      <c r="A4" s="213">
        <v>2</v>
      </c>
      <c r="B4" s="178" t="s">
        <v>61</v>
      </c>
      <c r="C4" s="179"/>
      <c r="D4" s="179"/>
      <c r="E4" s="180"/>
      <c r="F4" s="180"/>
      <c r="G4" s="181"/>
      <c r="H4" s="182"/>
      <c r="I4" s="53"/>
      <c r="J4" s="183"/>
      <c r="K4" s="183"/>
      <c r="L4" s="184"/>
      <c r="M4" s="185"/>
      <c r="N4" s="183"/>
      <c r="O4" s="105"/>
      <c r="P4" s="105"/>
      <c r="Q4" s="183"/>
      <c r="R4" s="183"/>
      <c r="S4" s="184"/>
      <c r="T4" s="185"/>
      <c r="U4" s="183"/>
      <c r="V4" s="105"/>
      <c r="W4" s="105"/>
      <c r="X4" s="183"/>
      <c r="Y4" s="183"/>
      <c r="Z4" s="184"/>
      <c r="AA4" s="185"/>
      <c r="AB4" s="214"/>
      <c r="AC4" s="34"/>
      <c r="AD4" s="22"/>
    </row>
    <row r="5" spans="1:30" s="23" customFormat="1" ht="52.75" customHeight="1">
      <c r="A5" s="215">
        <v>2.1</v>
      </c>
      <c r="B5" s="186" t="s">
        <v>22</v>
      </c>
      <c r="C5" s="187"/>
      <c r="D5" s="187"/>
      <c r="E5" s="188"/>
      <c r="F5" s="188"/>
      <c r="G5" s="189"/>
      <c r="H5" s="190"/>
      <c r="I5" s="53"/>
      <c r="J5" s="191"/>
      <c r="K5" s="191"/>
      <c r="L5" s="192"/>
      <c r="M5" s="193"/>
      <c r="N5" s="191"/>
      <c r="O5" s="105"/>
      <c r="P5" s="105"/>
      <c r="Q5" s="191"/>
      <c r="R5" s="191"/>
      <c r="S5" s="192"/>
      <c r="T5" s="193"/>
      <c r="U5" s="191"/>
      <c r="V5" s="105"/>
      <c r="W5" s="105"/>
      <c r="X5" s="191"/>
      <c r="Y5" s="191"/>
      <c r="Z5" s="192"/>
      <c r="AA5" s="193"/>
      <c r="AB5" s="216"/>
      <c r="AC5" s="34"/>
      <c r="AD5" s="22"/>
    </row>
    <row r="6" spans="1:30" s="23" customFormat="1" ht="61" customHeight="1" outlineLevel="1">
      <c r="A6" s="217" t="s">
        <v>62</v>
      </c>
      <c r="B6" s="195" t="s">
        <v>22</v>
      </c>
      <c r="C6" s="196" t="s">
        <v>63</v>
      </c>
      <c r="D6" s="196" t="s">
        <v>64</v>
      </c>
      <c r="E6" s="194" t="s">
        <v>25</v>
      </c>
      <c r="F6" s="194" t="s">
        <v>65</v>
      </c>
      <c r="G6" s="54" t="s">
        <v>66</v>
      </c>
      <c r="H6" s="195" t="s">
        <v>64</v>
      </c>
      <c r="I6" s="53"/>
      <c r="J6" s="54"/>
      <c r="K6" s="54"/>
      <c r="L6" s="55"/>
      <c r="M6" s="56"/>
      <c r="N6" s="54"/>
      <c r="O6" s="105"/>
      <c r="P6" s="105"/>
      <c r="Q6" s="54"/>
      <c r="R6" s="54"/>
      <c r="S6" s="55"/>
      <c r="T6" s="56"/>
      <c r="U6" s="54"/>
      <c r="V6" s="105"/>
      <c r="W6" s="105"/>
      <c r="X6" s="54"/>
      <c r="Y6" s="54"/>
      <c r="Z6" s="55"/>
      <c r="AA6" s="56"/>
      <c r="AB6" s="133"/>
      <c r="AC6" s="34"/>
      <c r="AD6" s="22"/>
    </row>
    <row r="7" spans="1:30" s="23" customFormat="1" ht="50.5" customHeight="1" outlineLevel="1">
      <c r="A7" s="217" t="s">
        <v>67</v>
      </c>
      <c r="B7" s="195" t="s">
        <v>22</v>
      </c>
      <c r="C7" s="196" t="s">
        <v>68</v>
      </c>
      <c r="D7" s="196" t="s">
        <v>69</v>
      </c>
      <c r="E7" s="194" t="s">
        <v>25</v>
      </c>
      <c r="F7" s="194" t="s">
        <v>1044</v>
      </c>
      <c r="G7" s="399" t="s">
        <v>70</v>
      </c>
      <c r="H7" s="195" t="s">
        <v>71</v>
      </c>
      <c r="I7" s="53"/>
      <c r="J7" s="54"/>
      <c r="K7" s="54"/>
      <c r="L7" s="55"/>
      <c r="M7" s="56"/>
      <c r="N7" s="54"/>
      <c r="O7" s="105"/>
      <c r="P7" s="105"/>
      <c r="Q7" s="54"/>
      <c r="R7" s="54"/>
      <c r="S7" s="55"/>
      <c r="T7" s="56"/>
      <c r="U7" s="54"/>
      <c r="V7" s="105"/>
      <c r="W7" s="105"/>
      <c r="X7" s="54"/>
      <c r="Y7" s="54"/>
      <c r="Z7" s="55"/>
      <c r="AA7" s="56"/>
      <c r="AB7" s="133"/>
      <c r="AC7" s="34"/>
      <c r="AD7" s="22"/>
    </row>
    <row r="8" spans="1:30" s="23" customFormat="1" ht="37" customHeight="1" outlineLevel="1">
      <c r="A8" s="217" t="s">
        <v>72</v>
      </c>
      <c r="B8" s="195" t="s">
        <v>22</v>
      </c>
      <c r="C8" s="196" t="s">
        <v>68</v>
      </c>
      <c r="D8" s="196" t="s">
        <v>73</v>
      </c>
      <c r="E8" s="194" t="s">
        <v>25</v>
      </c>
      <c r="F8" s="194" t="s">
        <v>1044</v>
      </c>
      <c r="G8" s="399"/>
      <c r="H8" s="195" t="s">
        <v>74</v>
      </c>
      <c r="I8" s="53"/>
      <c r="J8" s="54"/>
      <c r="K8" s="54"/>
      <c r="L8" s="55"/>
      <c r="M8" s="56"/>
      <c r="N8" s="54"/>
      <c r="O8" s="105"/>
      <c r="P8" s="105"/>
      <c r="Q8" s="54"/>
      <c r="R8" s="54"/>
      <c r="S8" s="55"/>
      <c r="T8" s="56"/>
      <c r="U8" s="54"/>
      <c r="V8" s="105"/>
      <c r="W8" s="105"/>
      <c r="X8" s="54"/>
      <c r="Y8" s="54"/>
      <c r="Z8" s="55"/>
      <c r="AA8" s="56"/>
      <c r="AB8" s="133"/>
      <c r="AC8" s="34"/>
      <c r="AD8" s="22"/>
    </row>
    <row r="9" spans="1:30" s="23" customFormat="1" ht="37" customHeight="1" outlineLevel="1">
      <c r="A9" s="217" t="s">
        <v>75</v>
      </c>
      <c r="B9" s="195" t="s">
        <v>22</v>
      </c>
      <c r="C9" s="196" t="s">
        <v>68</v>
      </c>
      <c r="D9" s="196" t="s">
        <v>76</v>
      </c>
      <c r="E9" s="194" t="s">
        <v>25</v>
      </c>
      <c r="F9" s="194" t="s">
        <v>1044</v>
      </c>
      <c r="G9" s="399"/>
      <c r="H9" s="195" t="s">
        <v>77</v>
      </c>
      <c r="I9" s="53"/>
      <c r="J9" s="54"/>
      <c r="K9" s="54"/>
      <c r="L9" s="55"/>
      <c r="M9" s="56"/>
      <c r="N9" s="54"/>
      <c r="O9" s="105"/>
      <c r="P9" s="105"/>
      <c r="Q9" s="54"/>
      <c r="R9" s="54"/>
      <c r="S9" s="55"/>
      <c r="T9" s="56"/>
      <c r="U9" s="54"/>
      <c r="V9" s="105"/>
      <c r="W9" s="105"/>
      <c r="X9" s="54"/>
      <c r="Y9" s="54"/>
      <c r="Z9" s="55"/>
      <c r="AA9" s="56"/>
      <c r="AB9" s="133"/>
      <c r="AC9" s="34"/>
      <c r="AD9" s="22"/>
    </row>
    <row r="10" spans="1:30" s="23" customFormat="1" ht="37" customHeight="1" outlineLevel="1">
      <c r="A10" s="217" t="s">
        <v>78</v>
      </c>
      <c r="B10" s="195" t="s">
        <v>22</v>
      </c>
      <c r="C10" s="196" t="s">
        <v>68</v>
      </c>
      <c r="D10" s="196" t="s">
        <v>79</v>
      </c>
      <c r="E10" s="194" t="s">
        <v>25</v>
      </c>
      <c r="F10" s="194" t="s">
        <v>65</v>
      </c>
      <c r="G10" s="399"/>
      <c r="H10" s="195" t="s">
        <v>80</v>
      </c>
      <c r="I10" s="53"/>
      <c r="J10" s="54"/>
      <c r="K10" s="54"/>
      <c r="L10" s="55"/>
      <c r="M10" s="56"/>
      <c r="N10" s="54"/>
      <c r="O10" s="105"/>
      <c r="P10" s="105"/>
      <c r="Q10" s="54"/>
      <c r="R10" s="54"/>
      <c r="S10" s="55"/>
      <c r="T10" s="56"/>
      <c r="U10" s="54"/>
      <c r="V10" s="105"/>
      <c r="W10" s="105"/>
      <c r="X10" s="54"/>
      <c r="Y10" s="54"/>
      <c r="Z10" s="55"/>
      <c r="AA10" s="56"/>
      <c r="AB10" s="133"/>
      <c r="AC10" s="34"/>
      <c r="AD10" s="22"/>
    </row>
    <row r="11" spans="1:30" s="23" customFormat="1" ht="37" customHeight="1" outlineLevel="1">
      <c r="A11" s="217" t="s">
        <v>81</v>
      </c>
      <c r="B11" s="195" t="s">
        <v>22</v>
      </c>
      <c r="C11" s="196" t="s">
        <v>68</v>
      </c>
      <c r="D11" s="196" t="s">
        <v>82</v>
      </c>
      <c r="E11" s="194" t="s">
        <v>25</v>
      </c>
      <c r="F11" s="194" t="s">
        <v>65</v>
      </c>
      <c r="G11" s="399"/>
      <c r="H11" s="195" t="s">
        <v>83</v>
      </c>
      <c r="I11" s="53"/>
      <c r="J11" s="54"/>
      <c r="K11" s="54"/>
      <c r="L11" s="55"/>
      <c r="M11" s="56"/>
      <c r="N11" s="54"/>
      <c r="O11" s="105"/>
      <c r="P11" s="105"/>
      <c r="Q11" s="54"/>
      <c r="R11" s="54"/>
      <c r="S11" s="55"/>
      <c r="T11" s="56"/>
      <c r="U11" s="54"/>
      <c r="V11" s="105"/>
      <c r="W11" s="105"/>
      <c r="X11" s="54"/>
      <c r="Y11" s="54"/>
      <c r="Z11" s="55"/>
      <c r="AA11" s="56"/>
      <c r="AB11" s="133"/>
      <c r="AC11" s="34"/>
      <c r="AD11" s="22"/>
    </row>
    <row r="12" spans="1:30" s="23" customFormat="1" ht="37" customHeight="1" outlineLevel="1">
      <c r="A12" s="217" t="s">
        <v>84</v>
      </c>
      <c r="B12" s="195" t="s">
        <v>22</v>
      </c>
      <c r="C12" s="196" t="s">
        <v>68</v>
      </c>
      <c r="D12" s="196" t="s">
        <v>85</v>
      </c>
      <c r="E12" s="194" t="s">
        <v>25</v>
      </c>
      <c r="F12" s="194" t="s">
        <v>1044</v>
      </c>
      <c r="G12" s="399"/>
      <c r="H12" s="195" t="s">
        <v>86</v>
      </c>
      <c r="I12" s="53"/>
      <c r="J12" s="54"/>
      <c r="K12" s="54"/>
      <c r="L12" s="55"/>
      <c r="M12" s="56"/>
      <c r="N12" s="54"/>
      <c r="O12" s="105"/>
      <c r="P12" s="105"/>
      <c r="Q12" s="54"/>
      <c r="R12" s="54"/>
      <c r="S12" s="55"/>
      <c r="T12" s="56"/>
      <c r="U12" s="54"/>
      <c r="V12" s="105"/>
      <c r="W12" s="105"/>
      <c r="X12" s="54"/>
      <c r="Y12" s="54"/>
      <c r="Z12" s="55"/>
      <c r="AA12" s="56"/>
      <c r="AB12" s="133"/>
      <c r="AC12" s="34"/>
      <c r="AD12" s="22"/>
    </row>
    <row r="13" spans="1:30" s="23" customFormat="1" ht="37" customHeight="1" outlineLevel="1">
      <c r="A13" s="217" t="s">
        <v>87</v>
      </c>
      <c r="B13" s="195" t="s">
        <v>22</v>
      </c>
      <c r="C13" s="196" t="s">
        <v>68</v>
      </c>
      <c r="D13" s="196" t="s">
        <v>88</v>
      </c>
      <c r="E13" s="194" t="s">
        <v>25</v>
      </c>
      <c r="F13" s="194" t="s">
        <v>1044</v>
      </c>
      <c r="G13" s="399"/>
      <c r="H13" s="195" t="s">
        <v>89</v>
      </c>
      <c r="I13" s="53"/>
      <c r="J13" s="54"/>
      <c r="K13" s="54"/>
      <c r="L13" s="55"/>
      <c r="M13" s="56"/>
      <c r="N13" s="54"/>
      <c r="O13" s="105"/>
      <c r="P13" s="105"/>
      <c r="Q13" s="54"/>
      <c r="R13" s="54"/>
      <c r="S13" s="55"/>
      <c r="T13" s="56"/>
      <c r="U13" s="54"/>
      <c r="V13" s="105"/>
      <c r="W13" s="105"/>
      <c r="X13" s="54"/>
      <c r="Y13" s="54"/>
      <c r="Z13" s="55"/>
      <c r="AA13" s="56"/>
      <c r="AB13" s="133"/>
      <c r="AC13" s="34"/>
      <c r="AD13" s="22"/>
    </row>
    <row r="14" spans="1:30" s="23" customFormat="1" ht="37" customHeight="1" outlineLevel="1">
      <c r="A14" s="217" t="s">
        <v>90</v>
      </c>
      <c r="B14" s="195" t="s">
        <v>22</v>
      </c>
      <c r="C14" s="196" t="s">
        <v>68</v>
      </c>
      <c r="D14" s="196" t="s">
        <v>91</v>
      </c>
      <c r="E14" s="194" t="s">
        <v>25</v>
      </c>
      <c r="F14" s="194" t="s">
        <v>1044</v>
      </c>
      <c r="G14" s="399"/>
      <c r="H14" s="195" t="s">
        <v>92</v>
      </c>
      <c r="I14" s="53"/>
      <c r="J14" s="54"/>
      <c r="K14" s="54"/>
      <c r="L14" s="55"/>
      <c r="M14" s="56"/>
      <c r="N14" s="54"/>
      <c r="O14" s="105"/>
      <c r="P14" s="105"/>
      <c r="Q14" s="54"/>
      <c r="R14" s="54"/>
      <c r="S14" s="55"/>
      <c r="T14" s="56"/>
      <c r="U14" s="54"/>
      <c r="V14" s="105"/>
      <c r="W14" s="105"/>
      <c r="X14" s="54"/>
      <c r="Y14" s="54"/>
      <c r="Z14" s="55"/>
      <c r="AA14" s="56"/>
      <c r="AB14" s="133"/>
      <c r="AC14" s="34"/>
      <c r="AD14" s="22"/>
    </row>
    <row r="15" spans="1:30" s="23" customFormat="1" ht="37" customHeight="1" outlineLevel="1">
      <c r="A15" s="217" t="s">
        <v>93</v>
      </c>
      <c r="B15" s="195" t="s">
        <v>22</v>
      </c>
      <c r="C15" s="196" t="s">
        <v>68</v>
      </c>
      <c r="D15" s="196" t="s">
        <v>94</v>
      </c>
      <c r="E15" s="194" t="s">
        <v>25</v>
      </c>
      <c r="F15" s="194" t="s">
        <v>1044</v>
      </c>
      <c r="G15" s="399"/>
      <c r="H15" s="195" t="s">
        <v>95</v>
      </c>
      <c r="I15" s="53"/>
      <c r="J15" s="54"/>
      <c r="K15" s="54"/>
      <c r="L15" s="55"/>
      <c r="M15" s="56"/>
      <c r="N15" s="54"/>
      <c r="O15" s="105"/>
      <c r="P15" s="105"/>
      <c r="Q15" s="54"/>
      <c r="R15" s="54"/>
      <c r="S15" s="55"/>
      <c r="T15" s="56"/>
      <c r="U15" s="54"/>
      <c r="V15" s="105"/>
      <c r="W15" s="105"/>
      <c r="X15" s="54"/>
      <c r="Y15" s="54"/>
      <c r="Z15" s="55"/>
      <c r="AA15" s="56"/>
      <c r="AB15" s="133"/>
      <c r="AC15" s="34"/>
      <c r="AD15" s="22"/>
    </row>
    <row r="16" spans="1:30" s="23" customFormat="1" ht="54.25" customHeight="1" outlineLevel="1">
      <c r="A16" s="217" t="s">
        <v>96</v>
      </c>
      <c r="B16" s="195" t="s">
        <v>22</v>
      </c>
      <c r="C16" s="196" t="s">
        <v>97</v>
      </c>
      <c r="D16" s="196" t="s">
        <v>64</v>
      </c>
      <c r="E16" s="194" t="s">
        <v>25</v>
      </c>
      <c r="F16" s="194" t="s">
        <v>1044</v>
      </c>
      <c r="G16" s="54" t="s">
        <v>98</v>
      </c>
      <c r="H16" s="195" t="s">
        <v>64</v>
      </c>
      <c r="I16" s="53"/>
      <c r="J16" s="54"/>
      <c r="K16" s="54"/>
      <c r="L16" s="55"/>
      <c r="M16" s="56"/>
      <c r="N16" s="54"/>
      <c r="O16" s="105"/>
      <c r="P16" s="105"/>
      <c r="Q16" s="54"/>
      <c r="R16" s="54"/>
      <c r="S16" s="55"/>
      <c r="T16" s="56"/>
      <c r="U16" s="54"/>
      <c r="V16" s="105"/>
      <c r="W16" s="105"/>
      <c r="X16" s="54"/>
      <c r="Y16" s="54"/>
      <c r="Z16" s="55"/>
      <c r="AA16" s="56"/>
      <c r="AB16" s="133"/>
      <c r="AC16" s="34"/>
      <c r="AD16" s="22"/>
    </row>
    <row r="17" spans="1:30" s="23" customFormat="1" ht="79" customHeight="1" outlineLevel="1">
      <c r="A17" s="217" t="s">
        <v>99</v>
      </c>
      <c r="B17" s="195" t="s">
        <v>22</v>
      </c>
      <c r="C17" s="196" t="s">
        <v>100</v>
      </c>
      <c r="D17" s="196" t="s">
        <v>64</v>
      </c>
      <c r="E17" s="194" t="s">
        <v>105</v>
      </c>
      <c r="F17" s="194" t="s">
        <v>106</v>
      </c>
      <c r="G17" s="54" t="s">
        <v>101</v>
      </c>
      <c r="H17" s="195" t="s">
        <v>64</v>
      </c>
      <c r="I17" s="53"/>
      <c r="J17" s="54"/>
      <c r="K17" s="54"/>
      <c r="L17" s="55"/>
      <c r="M17" s="56"/>
      <c r="N17" s="54"/>
      <c r="O17" s="105"/>
      <c r="P17" s="105"/>
      <c r="Q17" s="54"/>
      <c r="R17" s="54"/>
      <c r="S17" s="55"/>
      <c r="T17" s="56"/>
      <c r="U17" s="54"/>
      <c r="V17" s="105"/>
      <c r="W17" s="105"/>
      <c r="X17" s="54"/>
      <c r="Y17" s="54"/>
      <c r="Z17" s="55"/>
      <c r="AA17" s="56"/>
      <c r="AB17" s="133"/>
      <c r="AC17" s="34"/>
      <c r="AD17" s="22"/>
    </row>
    <row r="18" spans="1:30" s="23" customFormat="1" ht="49.25" customHeight="1" outlineLevel="1">
      <c r="A18" s="217" t="s">
        <v>102</v>
      </c>
      <c r="B18" s="195" t="s">
        <v>22</v>
      </c>
      <c r="C18" s="196" t="s">
        <v>103</v>
      </c>
      <c r="D18" s="196" t="s">
        <v>104</v>
      </c>
      <c r="E18" s="194" t="s">
        <v>105</v>
      </c>
      <c r="F18" s="194" t="s">
        <v>106</v>
      </c>
      <c r="G18" s="399" t="s">
        <v>107</v>
      </c>
      <c r="H18" s="195" t="s">
        <v>108</v>
      </c>
      <c r="I18" s="53"/>
      <c r="J18" s="54"/>
      <c r="K18" s="54"/>
      <c r="L18" s="55"/>
      <c r="M18" s="56"/>
      <c r="N18" s="54"/>
      <c r="O18" s="105"/>
      <c r="P18" s="105"/>
      <c r="Q18" s="54"/>
      <c r="R18" s="54"/>
      <c r="S18" s="55"/>
      <c r="T18" s="56"/>
      <c r="U18" s="54"/>
      <c r="V18" s="105"/>
      <c r="W18" s="105"/>
      <c r="X18" s="54"/>
      <c r="Y18" s="54"/>
      <c r="Z18" s="55"/>
      <c r="AA18" s="56"/>
      <c r="AB18" s="133"/>
      <c r="AC18" s="34"/>
      <c r="AD18" s="22"/>
    </row>
    <row r="19" spans="1:30" s="23" customFormat="1" ht="49.25" customHeight="1" outlineLevel="1">
      <c r="A19" s="217" t="s">
        <v>109</v>
      </c>
      <c r="B19" s="195" t="s">
        <v>22</v>
      </c>
      <c r="C19" s="196" t="s">
        <v>103</v>
      </c>
      <c r="D19" s="196" t="s">
        <v>110</v>
      </c>
      <c r="E19" s="194" t="s">
        <v>25</v>
      </c>
      <c r="F19" s="194" t="s">
        <v>1044</v>
      </c>
      <c r="G19" s="399"/>
      <c r="H19" s="195" t="s">
        <v>111</v>
      </c>
      <c r="I19" s="53"/>
      <c r="J19" s="54"/>
      <c r="K19" s="54"/>
      <c r="L19" s="55"/>
      <c r="M19" s="56"/>
      <c r="N19" s="54"/>
      <c r="O19" s="105"/>
      <c r="P19" s="105"/>
      <c r="Q19" s="54"/>
      <c r="R19" s="54"/>
      <c r="S19" s="55"/>
      <c r="T19" s="56"/>
      <c r="U19" s="54"/>
      <c r="V19" s="105"/>
      <c r="W19" s="105"/>
      <c r="X19" s="54"/>
      <c r="Y19" s="54"/>
      <c r="Z19" s="55"/>
      <c r="AA19" s="56"/>
      <c r="AB19" s="133"/>
      <c r="AC19" s="34"/>
      <c r="AD19" s="22"/>
    </row>
    <row r="20" spans="1:30" s="23" customFormat="1" ht="49.25" customHeight="1" outlineLevel="1">
      <c r="A20" s="217" t="s">
        <v>112</v>
      </c>
      <c r="B20" s="195" t="s">
        <v>22</v>
      </c>
      <c r="C20" s="196" t="s">
        <v>103</v>
      </c>
      <c r="D20" s="196" t="s">
        <v>113</v>
      </c>
      <c r="E20" s="194" t="s">
        <v>25</v>
      </c>
      <c r="F20" s="194" t="s">
        <v>65</v>
      </c>
      <c r="G20" s="399"/>
      <c r="H20" s="195" t="s">
        <v>114</v>
      </c>
      <c r="I20" s="53"/>
      <c r="J20" s="54"/>
      <c r="K20" s="54"/>
      <c r="L20" s="55"/>
      <c r="M20" s="56"/>
      <c r="N20" s="54"/>
      <c r="O20" s="105"/>
      <c r="P20" s="105"/>
      <c r="Q20" s="54"/>
      <c r="R20" s="54"/>
      <c r="S20" s="55"/>
      <c r="T20" s="56"/>
      <c r="U20" s="54"/>
      <c r="V20" s="105"/>
      <c r="W20" s="105"/>
      <c r="X20" s="54"/>
      <c r="Y20" s="54"/>
      <c r="Z20" s="55"/>
      <c r="AA20" s="56"/>
      <c r="AB20" s="133"/>
      <c r="AC20" s="34"/>
      <c r="AD20" s="22"/>
    </row>
    <row r="21" spans="1:30" s="23" customFormat="1" ht="37.5" outlineLevel="1">
      <c r="A21" s="217" t="s">
        <v>115</v>
      </c>
      <c r="B21" s="195" t="s">
        <v>22</v>
      </c>
      <c r="C21" s="196" t="s">
        <v>116</v>
      </c>
      <c r="D21" s="196" t="s">
        <v>64</v>
      </c>
      <c r="E21" s="194" t="s">
        <v>105</v>
      </c>
      <c r="F21" s="194" t="s">
        <v>106</v>
      </c>
      <c r="G21" s="54" t="s">
        <v>1058</v>
      </c>
      <c r="H21" s="195" t="s">
        <v>64</v>
      </c>
      <c r="I21" s="53"/>
      <c r="J21" s="54"/>
      <c r="K21" s="54"/>
      <c r="L21" s="55"/>
      <c r="M21" s="56"/>
      <c r="N21" s="54"/>
      <c r="O21" s="105"/>
      <c r="P21" s="105"/>
      <c r="Q21" s="54"/>
      <c r="R21" s="54"/>
      <c r="S21" s="55"/>
      <c r="T21" s="56"/>
      <c r="U21" s="54"/>
      <c r="V21" s="105"/>
      <c r="W21" s="105"/>
      <c r="X21" s="54"/>
      <c r="Y21" s="54"/>
      <c r="Z21" s="55"/>
      <c r="AA21" s="56"/>
      <c r="AB21" s="133"/>
      <c r="AC21" s="34"/>
      <c r="AD21" s="22"/>
    </row>
    <row r="22" spans="1:30" s="23" customFormat="1" ht="88.25" customHeight="1" outlineLevel="1">
      <c r="A22" s="217" t="s">
        <v>117</v>
      </c>
      <c r="B22" s="195" t="s">
        <v>22</v>
      </c>
      <c r="C22" s="196" t="s">
        <v>118</v>
      </c>
      <c r="D22" s="196" t="s">
        <v>64</v>
      </c>
      <c r="E22" s="194" t="s">
        <v>25</v>
      </c>
      <c r="F22" s="194" t="s">
        <v>65</v>
      </c>
      <c r="G22" s="54" t="s">
        <v>1057</v>
      </c>
      <c r="H22" s="195" t="s">
        <v>64</v>
      </c>
      <c r="I22" s="53"/>
      <c r="J22" s="54"/>
      <c r="K22" s="54"/>
      <c r="L22" s="55"/>
      <c r="M22" s="56"/>
      <c r="N22" s="54"/>
      <c r="O22" s="105"/>
      <c r="P22" s="105"/>
      <c r="Q22" s="54"/>
      <c r="R22" s="54"/>
      <c r="S22" s="55"/>
      <c r="T22" s="56"/>
      <c r="U22" s="54"/>
      <c r="V22" s="105"/>
      <c r="W22" s="105"/>
      <c r="X22" s="54"/>
      <c r="Y22" s="54"/>
      <c r="Z22" s="55"/>
      <c r="AA22" s="56"/>
      <c r="AB22" s="133"/>
      <c r="AC22" s="34"/>
      <c r="AD22" s="22"/>
    </row>
    <row r="23" spans="1:30" s="23" customFormat="1" ht="36" customHeight="1" outlineLevel="1">
      <c r="A23" s="217" t="s">
        <v>119</v>
      </c>
      <c r="B23" s="195" t="s">
        <v>22</v>
      </c>
      <c r="C23" s="196" t="s">
        <v>120</v>
      </c>
      <c r="D23" s="196" t="s">
        <v>64</v>
      </c>
      <c r="E23" s="194" t="s">
        <v>25</v>
      </c>
      <c r="F23" s="194" t="s">
        <v>1044</v>
      </c>
      <c r="G23" s="54" t="s">
        <v>121</v>
      </c>
      <c r="H23" s="195" t="s">
        <v>64</v>
      </c>
      <c r="I23" s="53"/>
      <c r="J23" s="54"/>
      <c r="K23" s="54"/>
      <c r="L23" s="55"/>
      <c r="M23" s="56"/>
      <c r="N23" s="54"/>
      <c r="O23" s="105"/>
      <c r="P23" s="105"/>
      <c r="Q23" s="54"/>
      <c r="R23" s="54"/>
      <c r="S23" s="55"/>
      <c r="T23" s="56"/>
      <c r="U23" s="54"/>
      <c r="V23" s="105"/>
      <c r="W23" s="105"/>
      <c r="X23" s="54"/>
      <c r="Y23" s="54"/>
      <c r="Z23" s="55"/>
      <c r="AA23" s="56"/>
      <c r="AB23" s="133"/>
      <c r="AC23" s="34"/>
      <c r="AD23" s="22"/>
    </row>
    <row r="24" spans="1:30" s="23" customFormat="1" ht="34.5" customHeight="1" outlineLevel="1">
      <c r="A24" s="217" t="s">
        <v>122</v>
      </c>
      <c r="B24" s="195" t="s">
        <v>22</v>
      </c>
      <c r="C24" s="196" t="s">
        <v>123</v>
      </c>
      <c r="D24" s="196" t="s">
        <v>64</v>
      </c>
      <c r="E24" s="194" t="s">
        <v>124</v>
      </c>
      <c r="F24" s="194" t="s">
        <v>65</v>
      </c>
      <c r="G24" s="54" t="s">
        <v>1046</v>
      </c>
      <c r="H24" s="195" t="s">
        <v>64</v>
      </c>
      <c r="I24" s="53"/>
      <c r="J24" s="54"/>
      <c r="K24" s="54"/>
      <c r="L24" s="55"/>
      <c r="M24" s="56"/>
      <c r="N24" s="54"/>
      <c r="O24" s="105"/>
      <c r="P24" s="105"/>
      <c r="Q24" s="54"/>
      <c r="R24" s="54"/>
      <c r="S24" s="55"/>
      <c r="T24" s="56"/>
      <c r="U24" s="54"/>
      <c r="V24" s="105"/>
      <c r="W24" s="105"/>
      <c r="X24" s="54"/>
      <c r="Y24" s="54"/>
      <c r="Z24" s="55"/>
      <c r="AA24" s="56"/>
      <c r="AB24" s="133"/>
      <c r="AC24" s="34"/>
      <c r="AD24" s="22"/>
    </row>
    <row r="25" spans="1:30" s="23" customFormat="1" ht="54.25" customHeight="1" outlineLevel="1">
      <c r="A25" s="217" t="s">
        <v>125</v>
      </c>
      <c r="B25" s="195" t="s">
        <v>22</v>
      </c>
      <c r="C25" s="196" t="s">
        <v>126</v>
      </c>
      <c r="D25" s="196" t="s">
        <v>64</v>
      </c>
      <c r="E25" s="194" t="s">
        <v>25</v>
      </c>
      <c r="F25" s="194" t="s">
        <v>1044</v>
      </c>
      <c r="G25" s="54" t="s">
        <v>127</v>
      </c>
      <c r="H25" s="195" t="s">
        <v>64</v>
      </c>
      <c r="I25" s="53"/>
      <c r="J25" s="54"/>
      <c r="K25" s="54"/>
      <c r="L25" s="55"/>
      <c r="M25" s="56"/>
      <c r="N25" s="54"/>
      <c r="O25" s="105"/>
      <c r="P25" s="105"/>
      <c r="Q25" s="54"/>
      <c r="R25" s="54"/>
      <c r="S25" s="55"/>
      <c r="T25" s="56"/>
      <c r="U25" s="54"/>
      <c r="V25" s="105"/>
      <c r="W25" s="105"/>
      <c r="X25" s="54"/>
      <c r="Y25" s="54"/>
      <c r="Z25" s="55"/>
      <c r="AA25" s="56"/>
      <c r="AB25" s="133"/>
      <c r="AC25" s="34"/>
      <c r="AD25" s="22"/>
    </row>
    <row r="26" spans="1:30" s="23" customFormat="1" ht="53.5" customHeight="1" outlineLevel="1">
      <c r="A26" s="217" t="s">
        <v>21</v>
      </c>
      <c r="B26" s="195" t="s">
        <v>22</v>
      </c>
      <c r="C26" s="196" t="s">
        <v>23</v>
      </c>
      <c r="D26" s="196" t="s">
        <v>24</v>
      </c>
      <c r="E26" s="194" t="s">
        <v>25</v>
      </c>
      <c r="F26" s="194" t="s">
        <v>65</v>
      </c>
      <c r="G26" s="402" t="s">
        <v>1047</v>
      </c>
      <c r="H26" s="195" t="s">
        <v>27</v>
      </c>
      <c r="I26" s="53"/>
      <c r="J26" s="54"/>
      <c r="K26" s="54"/>
      <c r="L26" s="55"/>
      <c r="M26" s="56"/>
      <c r="N26" s="54"/>
      <c r="O26" s="105"/>
      <c r="P26" s="105"/>
      <c r="Q26" s="54"/>
      <c r="R26" s="54"/>
      <c r="S26" s="55"/>
      <c r="T26" s="56"/>
      <c r="U26" s="54"/>
      <c r="V26" s="105"/>
      <c r="W26" s="105"/>
      <c r="X26" s="54"/>
      <c r="Y26" s="54"/>
      <c r="Z26" s="55"/>
      <c r="AA26" s="56"/>
      <c r="AB26" s="133"/>
      <c r="AC26" s="34"/>
      <c r="AD26" s="22"/>
    </row>
    <row r="27" spans="1:30" s="23" customFormat="1" ht="55" customHeight="1" outlineLevel="1">
      <c r="A27" s="217" t="s">
        <v>128</v>
      </c>
      <c r="B27" s="195" t="s">
        <v>22</v>
      </c>
      <c r="C27" s="196" t="s">
        <v>23</v>
      </c>
      <c r="D27" s="196" t="s">
        <v>129</v>
      </c>
      <c r="E27" s="194" t="s">
        <v>25</v>
      </c>
      <c r="F27" s="194" t="s">
        <v>65</v>
      </c>
      <c r="G27" s="403"/>
      <c r="H27" s="195" t="s">
        <v>130</v>
      </c>
      <c r="I27" s="53"/>
      <c r="J27" s="54"/>
      <c r="K27" s="54"/>
      <c r="L27" s="55"/>
      <c r="M27" s="56"/>
      <c r="N27" s="54"/>
      <c r="O27" s="105"/>
      <c r="P27" s="105"/>
      <c r="Q27" s="54"/>
      <c r="R27" s="54"/>
      <c r="S27" s="55"/>
      <c r="T27" s="56"/>
      <c r="U27" s="54"/>
      <c r="V27" s="105"/>
      <c r="W27" s="105"/>
      <c r="X27" s="54"/>
      <c r="Y27" s="54"/>
      <c r="Z27" s="55"/>
      <c r="AA27" s="56"/>
      <c r="AB27" s="133"/>
      <c r="AC27" s="34"/>
      <c r="AD27" s="22"/>
    </row>
    <row r="28" spans="1:30" s="23" customFormat="1" ht="52.25" customHeight="1" outlineLevel="1">
      <c r="A28" s="217" t="s">
        <v>131</v>
      </c>
      <c r="B28" s="195" t="s">
        <v>22</v>
      </c>
      <c r="C28" s="196" t="s">
        <v>23</v>
      </c>
      <c r="D28" s="196" t="s">
        <v>132</v>
      </c>
      <c r="E28" s="194" t="s">
        <v>25</v>
      </c>
      <c r="F28" s="194" t="s">
        <v>65</v>
      </c>
      <c r="G28" s="403"/>
      <c r="H28" s="195" t="s">
        <v>133</v>
      </c>
      <c r="I28" s="53"/>
      <c r="J28" s="54"/>
      <c r="K28" s="54"/>
      <c r="L28" s="55"/>
      <c r="M28" s="56"/>
      <c r="N28" s="54"/>
      <c r="O28" s="105"/>
      <c r="P28" s="105"/>
      <c r="Q28" s="54"/>
      <c r="R28" s="54"/>
      <c r="S28" s="55"/>
      <c r="T28" s="56"/>
      <c r="U28" s="54"/>
      <c r="V28" s="105"/>
      <c r="W28" s="105"/>
      <c r="X28" s="54"/>
      <c r="Y28" s="54"/>
      <c r="Z28" s="55"/>
      <c r="AA28" s="56"/>
      <c r="AB28" s="133"/>
      <c r="AC28" s="34"/>
      <c r="AD28" s="22"/>
    </row>
    <row r="29" spans="1:30" s="23" customFormat="1" ht="37" customHeight="1" outlineLevel="1">
      <c r="A29" s="217" t="s">
        <v>134</v>
      </c>
      <c r="B29" s="195" t="s">
        <v>22</v>
      </c>
      <c r="C29" s="196" t="s">
        <v>23</v>
      </c>
      <c r="D29" s="196" t="s">
        <v>135</v>
      </c>
      <c r="E29" s="194" t="s">
        <v>25</v>
      </c>
      <c r="F29" s="194" t="s">
        <v>65</v>
      </c>
      <c r="G29" s="403"/>
      <c r="H29" s="195" t="s">
        <v>136</v>
      </c>
      <c r="I29" s="53"/>
      <c r="J29" s="54"/>
      <c r="K29" s="54"/>
      <c r="L29" s="55"/>
      <c r="M29" s="56"/>
      <c r="N29" s="54"/>
      <c r="O29" s="105"/>
      <c r="P29" s="105"/>
      <c r="Q29" s="54"/>
      <c r="R29" s="54"/>
      <c r="S29" s="55"/>
      <c r="T29" s="56"/>
      <c r="U29" s="54"/>
      <c r="V29" s="105"/>
      <c r="W29" s="105"/>
      <c r="X29" s="54"/>
      <c r="Y29" s="54"/>
      <c r="Z29" s="55"/>
      <c r="AA29" s="56"/>
      <c r="AB29" s="133"/>
      <c r="AC29" s="34"/>
      <c r="AD29" s="22"/>
    </row>
    <row r="30" spans="1:30" s="23" customFormat="1" ht="39" customHeight="1" outlineLevel="1">
      <c r="A30" s="217" t="s">
        <v>137</v>
      </c>
      <c r="B30" s="195" t="s">
        <v>22</v>
      </c>
      <c r="C30" s="196" t="s">
        <v>138</v>
      </c>
      <c r="D30" s="196" t="s">
        <v>139</v>
      </c>
      <c r="E30" s="194" t="s">
        <v>25</v>
      </c>
      <c r="F30" s="194" t="s">
        <v>65</v>
      </c>
      <c r="G30" s="403"/>
      <c r="H30" s="195" t="s">
        <v>140</v>
      </c>
      <c r="I30" s="53"/>
      <c r="J30" s="54"/>
      <c r="K30" s="54"/>
      <c r="L30" s="55"/>
      <c r="M30" s="56"/>
      <c r="N30" s="54"/>
      <c r="O30" s="105"/>
      <c r="P30" s="105"/>
      <c r="Q30" s="54"/>
      <c r="R30" s="54"/>
      <c r="S30" s="55"/>
      <c r="T30" s="56"/>
      <c r="U30" s="54"/>
      <c r="V30" s="105"/>
      <c r="W30" s="105"/>
      <c r="X30" s="54"/>
      <c r="Y30" s="54"/>
      <c r="Z30" s="55"/>
      <c r="AA30" s="56"/>
      <c r="AB30" s="133"/>
      <c r="AC30" s="34"/>
      <c r="AD30" s="22"/>
    </row>
    <row r="31" spans="1:30" s="23" customFormat="1" ht="42" customHeight="1" outlineLevel="1">
      <c r="A31" s="217" t="s">
        <v>141</v>
      </c>
      <c r="B31" s="195" t="s">
        <v>22</v>
      </c>
      <c r="C31" s="196" t="s">
        <v>138</v>
      </c>
      <c r="D31" s="196" t="s">
        <v>139</v>
      </c>
      <c r="E31" s="194" t="s">
        <v>25</v>
      </c>
      <c r="F31" s="194" t="s">
        <v>1044</v>
      </c>
      <c r="G31" s="404"/>
      <c r="H31" s="195" t="s">
        <v>142</v>
      </c>
      <c r="I31" s="53"/>
      <c r="J31" s="54"/>
      <c r="K31" s="54"/>
      <c r="L31" s="55"/>
      <c r="M31" s="56"/>
      <c r="N31" s="54"/>
      <c r="O31" s="105"/>
      <c r="P31" s="105"/>
      <c r="Q31" s="54"/>
      <c r="R31" s="54"/>
      <c r="S31" s="55"/>
      <c r="T31" s="56"/>
      <c r="U31" s="54"/>
      <c r="V31" s="105"/>
      <c r="W31" s="105"/>
      <c r="X31" s="54"/>
      <c r="Y31" s="54"/>
      <c r="Z31" s="55"/>
      <c r="AA31" s="56"/>
      <c r="AB31" s="133"/>
      <c r="AC31" s="34"/>
      <c r="AD31" s="22"/>
    </row>
    <row r="32" spans="1:30" s="23" customFormat="1" ht="91" customHeight="1" outlineLevel="1">
      <c r="A32" s="217" t="s">
        <v>143</v>
      </c>
      <c r="B32" s="195" t="s">
        <v>22</v>
      </c>
      <c r="C32" s="196" t="s">
        <v>144</v>
      </c>
      <c r="D32" s="196" t="s">
        <v>64</v>
      </c>
      <c r="E32" s="194" t="s">
        <v>124</v>
      </c>
      <c r="F32" s="194" t="s">
        <v>65</v>
      </c>
      <c r="G32" s="54" t="s">
        <v>1049</v>
      </c>
      <c r="H32" s="195" t="s">
        <v>64</v>
      </c>
      <c r="I32" s="53"/>
      <c r="J32" s="54"/>
      <c r="K32" s="54"/>
      <c r="L32" s="55"/>
      <c r="M32" s="56"/>
      <c r="N32" s="54"/>
      <c r="O32" s="105"/>
      <c r="P32" s="105"/>
      <c r="Q32" s="54"/>
      <c r="R32" s="54"/>
      <c r="S32" s="55"/>
      <c r="T32" s="56"/>
      <c r="U32" s="54"/>
      <c r="V32" s="105"/>
      <c r="W32" s="105"/>
      <c r="X32" s="54"/>
      <c r="Y32" s="54"/>
      <c r="Z32" s="55"/>
      <c r="AA32" s="56"/>
      <c r="AB32" s="133"/>
      <c r="AC32" s="34"/>
      <c r="AD32" s="22"/>
    </row>
    <row r="33" spans="1:30" s="23" customFormat="1" ht="50" customHeight="1" outlineLevel="1">
      <c r="A33" s="217" t="s">
        <v>145</v>
      </c>
      <c r="B33" s="195" t="s">
        <v>22</v>
      </c>
      <c r="C33" s="196" t="s">
        <v>146</v>
      </c>
      <c r="D33" s="196" t="s">
        <v>64</v>
      </c>
      <c r="E33" s="194" t="s">
        <v>25</v>
      </c>
      <c r="F33" s="194" t="s">
        <v>65</v>
      </c>
      <c r="G33" s="54" t="s">
        <v>147</v>
      </c>
      <c r="H33" s="195" t="s">
        <v>64</v>
      </c>
      <c r="I33" s="53"/>
      <c r="J33" s="54"/>
      <c r="K33" s="54"/>
      <c r="L33" s="55"/>
      <c r="M33" s="56"/>
      <c r="N33" s="54"/>
      <c r="O33" s="105"/>
      <c r="P33" s="105"/>
      <c r="Q33" s="54"/>
      <c r="R33" s="54"/>
      <c r="S33" s="55"/>
      <c r="T33" s="56"/>
      <c r="U33" s="54"/>
      <c r="V33" s="105"/>
      <c r="W33" s="105"/>
      <c r="X33" s="54"/>
      <c r="Y33" s="54"/>
      <c r="Z33" s="55"/>
      <c r="AA33" s="56"/>
      <c r="AB33" s="133"/>
      <c r="AC33" s="34"/>
      <c r="AD33" s="22"/>
    </row>
    <row r="34" spans="1:30" s="23" customFormat="1" ht="59.75" customHeight="1" outlineLevel="1">
      <c r="A34" s="217" t="s">
        <v>148</v>
      </c>
      <c r="B34" s="195" t="s">
        <v>22</v>
      </c>
      <c r="C34" s="196" t="s">
        <v>149</v>
      </c>
      <c r="D34" s="196" t="s">
        <v>64</v>
      </c>
      <c r="E34" s="194" t="s">
        <v>25</v>
      </c>
      <c r="F34" s="194" t="s">
        <v>65</v>
      </c>
      <c r="G34" s="54" t="s">
        <v>150</v>
      </c>
      <c r="H34" s="195" t="s">
        <v>64</v>
      </c>
      <c r="I34" s="53"/>
      <c r="J34" s="54"/>
      <c r="K34" s="54"/>
      <c r="L34" s="55"/>
      <c r="M34" s="56"/>
      <c r="N34" s="54"/>
      <c r="O34" s="105"/>
      <c r="P34" s="105"/>
      <c r="Q34" s="54"/>
      <c r="R34" s="54"/>
      <c r="S34" s="55"/>
      <c r="T34" s="56"/>
      <c r="U34" s="54"/>
      <c r="V34" s="105"/>
      <c r="W34" s="105"/>
      <c r="X34" s="54"/>
      <c r="Y34" s="54"/>
      <c r="Z34" s="55"/>
      <c r="AA34" s="56"/>
      <c r="AB34" s="133"/>
      <c r="AC34" s="34"/>
      <c r="AD34" s="22"/>
    </row>
    <row r="35" spans="1:30" s="23" customFormat="1" ht="31.75" customHeight="1" outlineLevel="1">
      <c r="A35" s="217" t="s">
        <v>151</v>
      </c>
      <c r="B35" s="195" t="s">
        <v>22</v>
      </c>
      <c r="C35" s="196" t="s">
        <v>152</v>
      </c>
      <c r="D35" s="196" t="s">
        <v>64</v>
      </c>
      <c r="E35" s="194" t="s">
        <v>105</v>
      </c>
      <c r="F35" s="194" t="s">
        <v>106</v>
      </c>
      <c r="G35" s="399" t="s">
        <v>153</v>
      </c>
      <c r="H35" s="195" t="s">
        <v>154</v>
      </c>
      <c r="I35" s="53"/>
      <c r="J35" s="54"/>
      <c r="K35" s="54"/>
      <c r="L35" s="55"/>
      <c r="M35" s="56"/>
      <c r="N35" s="54"/>
      <c r="O35" s="105"/>
      <c r="P35" s="105"/>
      <c r="Q35" s="54"/>
      <c r="R35" s="54"/>
      <c r="S35" s="55"/>
      <c r="T35" s="56"/>
      <c r="U35" s="54"/>
      <c r="V35" s="105"/>
      <c r="W35" s="105"/>
      <c r="X35" s="54"/>
      <c r="Y35" s="54"/>
      <c r="Z35" s="55"/>
      <c r="AA35" s="56"/>
      <c r="AB35" s="133"/>
      <c r="AC35" s="34"/>
      <c r="AD35" s="22"/>
    </row>
    <row r="36" spans="1:30" s="23" customFormat="1" ht="31" customHeight="1" outlineLevel="1">
      <c r="A36" s="217" t="s">
        <v>155</v>
      </c>
      <c r="B36" s="195" t="s">
        <v>22</v>
      </c>
      <c r="C36" s="196" t="s">
        <v>156</v>
      </c>
      <c r="D36" s="196" t="s">
        <v>64</v>
      </c>
      <c r="E36" s="194" t="s">
        <v>105</v>
      </c>
      <c r="F36" s="194" t="s">
        <v>106</v>
      </c>
      <c r="G36" s="399"/>
      <c r="H36" s="195" t="s">
        <v>157</v>
      </c>
      <c r="I36" s="53"/>
      <c r="J36" s="54"/>
      <c r="K36" s="54"/>
      <c r="L36" s="55"/>
      <c r="M36" s="56"/>
      <c r="N36" s="54"/>
      <c r="O36" s="105"/>
      <c r="P36" s="105"/>
      <c r="Q36" s="54"/>
      <c r="R36" s="54"/>
      <c r="S36" s="55"/>
      <c r="T36" s="56"/>
      <c r="U36" s="54"/>
      <c r="V36" s="105"/>
      <c r="W36" s="105"/>
      <c r="X36" s="54"/>
      <c r="Y36" s="54"/>
      <c r="Z36" s="55"/>
      <c r="AA36" s="56"/>
      <c r="AB36" s="133"/>
      <c r="AC36" s="34"/>
      <c r="AD36" s="22"/>
    </row>
    <row r="37" spans="1:30" s="23" customFormat="1" ht="84" customHeight="1" outlineLevel="1">
      <c r="A37" s="217" t="s">
        <v>158</v>
      </c>
      <c r="B37" s="195" t="s">
        <v>22</v>
      </c>
      <c r="C37" s="196" t="s">
        <v>159</v>
      </c>
      <c r="D37" s="196" t="s">
        <v>64</v>
      </c>
      <c r="E37" s="194" t="s">
        <v>25</v>
      </c>
      <c r="F37" s="194" t="s">
        <v>65</v>
      </c>
      <c r="G37" s="54" t="s">
        <v>160</v>
      </c>
      <c r="H37" s="195" t="s">
        <v>64</v>
      </c>
      <c r="I37" s="53"/>
      <c r="J37" s="54"/>
      <c r="K37" s="54"/>
      <c r="L37" s="55"/>
      <c r="M37" s="56"/>
      <c r="N37" s="54"/>
      <c r="O37" s="105"/>
      <c r="P37" s="105"/>
      <c r="Q37" s="54"/>
      <c r="R37" s="54"/>
      <c r="S37" s="55"/>
      <c r="T37" s="56"/>
      <c r="U37" s="54"/>
      <c r="V37" s="105"/>
      <c r="W37" s="105"/>
      <c r="X37" s="54"/>
      <c r="Y37" s="54"/>
      <c r="Z37" s="55"/>
      <c r="AA37" s="56"/>
      <c r="AB37" s="133"/>
      <c r="AC37" s="34"/>
      <c r="AD37" s="22"/>
    </row>
    <row r="38" spans="1:30" s="23" customFormat="1" ht="65.5" customHeight="1" outlineLevel="1">
      <c r="A38" s="217" t="s">
        <v>161</v>
      </c>
      <c r="B38" s="195" t="s">
        <v>22</v>
      </c>
      <c r="C38" s="196" t="s">
        <v>162</v>
      </c>
      <c r="D38" s="196" t="s">
        <v>64</v>
      </c>
      <c r="E38" s="194" t="s">
        <v>105</v>
      </c>
      <c r="F38" s="194" t="s">
        <v>106</v>
      </c>
      <c r="G38" s="197" t="s">
        <v>163</v>
      </c>
      <c r="H38" s="195" t="s">
        <v>64</v>
      </c>
      <c r="I38" s="53"/>
      <c r="J38" s="54"/>
      <c r="K38" s="54"/>
      <c r="L38" s="55"/>
      <c r="M38" s="56"/>
      <c r="N38" s="54"/>
      <c r="O38" s="105"/>
      <c r="P38" s="105"/>
      <c r="Q38" s="54"/>
      <c r="R38" s="54"/>
      <c r="S38" s="55"/>
      <c r="T38" s="56"/>
      <c r="U38" s="54"/>
      <c r="V38" s="105"/>
      <c r="W38" s="105"/>
      <c r="X38" s="54"/>
      <c r="Y38" s="54"/>
      <c r="Z38" s="55"/>
      <c r="AA38" s="56"/>
      <c r="AB38" s="133"/>
      <c r="AC38" s="34"/>
      <c r="AD38" s="22"/>
    </row>
    <row r="39" spans="1:30" s="23" customFormat="1" ht="65.5" customHeight="1" outlineLevel="1">
      <c r="A39" s="217" t="s">
        <v>164</v>
      </c>
      <c r="B39" s="195" t="s">
        <v>22</v>
      </c>
      <c r="C39" s="196" t="s">
        <v>165</v>
      </c>
      <c r="D39" s="196" t="s">
        <v>64</v>
      </c>
      <c r="E39" s="194" t="s">
        <v>25</v>
      </c>
      <c r="F39" s="194" t="s">
        <v>65</v>
      </c>
      <c r="G39" s="197" t="s">
        <v>166</v>
      </c>
      <c r="H39" s="195" t="s">
        <v>64</v>
      </c>
      <c r="I39" s="53"/>
      <c r="J39" s="54"/>
      <c r="K39" s="54"/>
      <c r="L39" s="55"/>
      <c r="M39" s="56"/>
      <c r="N39" s="54"/>
      <c r="O39" s="105"/>
      <c r="P39" s="105"/>
      <c r="Q39" s="54"/>
      <c r="R39" s="54"/>
      <c r="S39" s="55"/>
      <c r="T39" s="56"/>
      <c r="U39" s="54"/>
      <c r="V39" s="105"/>
      <c r="W39" s="105"/>
      <c r="X39" s="54"/>
      <c r="Y39" s="54"/>
      <c r="Z39" s="55"/>
      <c r="AA39" s="56"/>
      <c r="AB39" s="133"/>
      <c r="AC39" s="34"/>
      <c r="AD39" s="22"/>
    </row>
    <row r="40" spans="1:30" s="23" customFormat="1" ht="65.5" customHeight="1" outlineLevel="1">
      <c r="A40" s="217" t="s">
        <v>167</v>
      </c>
      <c r="B40" s="195" t="s">
        <v>22</v>
      </c>
      <c r="C40" s="196" t="s">
        <v>168</v>
      </c>
      <c r="D40" s="196" t="s">
        <v>64</v>
      </c>
      <c r="E40" s="194" t="s">
        <v>25</v>
      </c>
      <c r="F40" s="194" t="s">
        <v>1044</v>
      </c>
      <c r="G40" s="197" t="s">
        <v>169</v>
      </c>
      <c r="H40" s="195" t="s">
        <v>64</v>
      </c>
      <c r="I40" s="53"/>
      <c r="J40" s="54"/>
      <c r="K40" s="54"/>
      <c r="L40" s="55"/>
      <c r="M40" s="56"/>
      <c r="N40" s="54"/>
      <c r="O40" s="105"/>
      <c r="P40" s="105"/>
      <c r="Q40" s="54"/>
      <c r="R40" s="54"/>
      <c r="S40" s="55"/>
      <c r="T40" s="56"/>
      <c r="U40" s="54"/>
      <c r="V40" s="105"/>
      <c r="W40" s="105"/>
      <c r="X40" s="54"/>
      <c r="Y40" s="54"/>
      <c r="Z40" s="55"/>
      <c r="AA40" s="56"/>
      <c r="AB40" s="133"/>
      <c r="AC40" s="34"/>
      <c r="AD40" s="22"/>
    </row>
    <row r="41" spans="1:30" s="23" customFormat="1" ht="65.5" customHeight="1" outlineLevel="1">
      <c r="A41" s="217" t="s">
        <v>1050</v>
      </c>
      <c r="B41" s="195" t="s">
        <v>22</v>
      </c>
      <c r="C41" s="196" t="s">
        <v>1059</v>
      </c>
      <c r="D41" s="196" t="s">
        <v>64</v>
      </c>
      <c r="E41" s="194" t="s">
        <v>124</v>
      </c>
      <c r="F41" s="194" t="s">
        <v>65</v>
      </c>
      <c r="G41" s="197" t="s">
        <v>1051</v>
      </c>
      <c r="H41" s="195" t="s">
        <v>64</v>
      </c>
      <c r="I41" s="53"/>
      <c r="J41" s="54"/>
      <c r="K41" s="54"/>
      <c r="L41" s="55"/>
      <c r="M41" s="56"/>
      <c r="N41" s="54"/>
      <c r="O41" s="105"/>
      <c r="P41" s="105"/>
      <c r="Q41" s="54"/>
      <c r="R41" s="54"/>
      <c r="S41" s="55"/>
      <c r="T41" s="56"/>
      <c r="U41" s="54"/>
      <c r="V41" s="105"/>
      <c r="W41" s="105"/>
      <c r="X41" s="54"/>
      <c r="Y41" s="54"/>
      <c r="Z41" s="55"/>
      <c r="AA41" s="56"/>
      <c r="AB41" s="133"/>
      <c r="AC41" s="34"/>
      <c r="AD41" s="22"/>
    </row>
    <row r="42" spans="1:30" s="23" customFormat="1" ht="64.75" customHeight="1">
      <c r="A42" s="215">
        <v>2.2000000000000002</v>
      </c>
      <c r="B42" s="186" t="s">
        <v>170</v>
      </c>
      <c r="C42" s="187"/>
      <c r="D42" s="187"/>
      <c r="E42" s="188"/>
      <c r="F42" s="188"/>
      <c r="G42" s="198"/>
      <c r="H42" s="199"/>
      <c r="I42" s="53"/>
      <c r="J42" s="191"/>
      <c r="K42" s="191"/>
      <c r="L42" s="192"/>
      <c r="M42" s="193"/>
      <c r="N42" s="191"/>
      <c r="O42" s="105"/>
      <c r="P42" s="105"/>
      <c r="Q42" s="191"/>
      <c r="R42" s="191"/>
      <c r="S42" s="192"/>
      <c r="T42" s="193"/>
      <c r="U42" s="191"/>
      <c r="V42" s="105"/>
      <c r="W42" s="105"/>
      <c r="X42" s="191"/>
      <c r="Y42" s="191"/>
      <c r="Z42" s="192"/>
      <c r="AA42" s="193"/>
      <c r="AB42" s="216"/>
      <c r="AC42" s="34"/>
      <c r="AD42" s="22"/>
    </row>
    <row r="43" spans="1:30" s="23" customFormat="1" ht="58.5" customHeight="1" outlineLevel="1">
      <c r="A43" s="217" t="s">
        <v>171</v>
      </c>
      <c r="B43" s="195" t="s">
        <v>170</v>
      </c>
      <c r="C43" s="196" t="s">
        <v>172</v>
      </c>
      <c r="D43" s="196" t="s">
        <v>64</v>
      </c>
      <c r="E43" s="194" t="s">
        <v>25</v>
      </c>
      <c r="F43" s="194" t="s">
        <v>65</v>
      </c>
      <c r="G43" s="54" t="s">
        <v>1060</v>
      </c>
      <c r="H43" s="195" t="s">
        <v>64</v>
      </c>
      <c r="I43" s="53"/>
      <c r="J43" s="54"/>
      <c r="K43" s="54"/>
      <c r="L43" s="55"/>
      <c r="M43" s="56"/>
      <c r="N43" s="54"/>
      <c r="O43" s="105"/>
      <c r="P43" s="105"/>
      <c r="Q43" s="54"/>
      <c r="R43" s="54"/>
      <c r="S43" s="55"/>
      <c r="T43" s="56"/>
      <c r="U43" s="54"/>
      <c r="V43" s="105"/>
      <c r="W43" s="105"/>
      <c r="X43" s="54"/>
      <c r="Y43" s="54"/>
      <c r="Z43" s="55"/>
      <c r="AA43" s="56"/>
      <c r="AB43" s="133"/>
      <c r="AC43" s="34"/>
      <c r="AD43" s="22"/>
    </row>
    <row r="44" spans="1:30" s="23" customFormat="1" ht="55" customHeight="1" outlineLevel="1">
      <c r="A44" s="217" t="s">
        <v>173</v>
      </c>
      <c r="B44" s="195" t="s">
        <v>170</v>
      </c>
      <c r="C44" s="196" t="s">
        <v>174</v>
      </c>
      <c r="D44" s="196" t="s">
        <v>64</v>
      </c>
      <c r="E44" s="194" t="s">
        <v>25</v>
      </c>
      <c r="F44" s="194" t="s">
        <v>65</v>
      </c>
      <c r="G44" s="54" t="s">
        <v>175</v>
      </c>
      <c r="H44" s="195" t="s">
        <v>64</v>
      </c>
      <c r="I44" s="53"/>
      <c r="J44" s="54"/>
      <c r="K44" s="54"/>
      <c r="L44" s="55"/>
      <c r="M44" s="56"/>
      <c r="N44" s="54"/>
      <c r="O44" s="105"/>
      <c r="P44" s="105"/>
      <c r="Q44" s="54"/>
      <c r="R44" s="54"/>
      <c r="S44" s="55"/>
      <c r="T44" s="56"/>
      <c r="U44" s="54"/>
      <c r="V44" s="105"/>
      <c r="W44" s="105"/>
      <c r="X44" s="54"/>
      <c r="Y44" s="54"/>
      <c r="Z44" s="55"/>
      <c r="AA44" s="56"/>
      <c r="AB44" s="133"/>
      <c r="AC44" s="34"/>
      <c r="AD44" s="22"/>
    </row>
    <row r="45" spans="1:30" s="23" customFormat="1" ht="58.25" customHeight="1" outlineLevel="1">
      <c r="A45" s="217" t="s">
        <v>176</v>
      </c>
      <c r="B45" s="195" t="s">
        <v>170</v>
      </c>
      <c r="C45" s="196" t="s">
        <v>177</v>
      </c>
      <c r="D45" s="196" t="s">
        <v>64</v>
      </c>
      <c r="E45" s="194" t="s">
        <v>25</v>
      </c>
      <c r="F45" s="194" t="s">
        <v>65</v>
      </c>
      <c r="G45" s="54" t="s">
        <v>178</v>
      </c>
      <c r="H45" s="195" t="s">
        <v>64</v>
      </c>
      <c r="I45" s="53"/>
      <c r="J45" s="54"/>
      <c r="K45" s="54"/>
      <c r="L45" s="55"/>
      <c r="M45" s="56"/>
      <c r="N45" s="54"/>
      <c r="O45" s="105"/>
      <c r="P45" s="105"/>
      <c r="Q45" s="54"/>
      <c r="R45" s="54"/>
      <c r="S45" s="55"/>
      <c r="T45" s="56"/>
      <c r="U45" s="54"/>
      <c r="V45" s="105"/>
      <c r="W45" s="105"/>
      <c r="X45" s="54"/>
      <c r="Y45" s="54"/>
      <c r="Z45" s="55"/>
      <c r="AA45" s="56"/>
      <c r="AB45" s="133"/>
      <c r="AC45" s="34"/>
      <c r="AD45" s="22"/>
    </row>
    <row r="46" spans="1:30" s="23" customFormat="1" ht="58.75" customHeight="1" outlineLevel="1">
      <c r="A46" s="217" t="s">
        <v>179</v>
      </c>
      <c r="B46" s="195" t="s">
        <v>170</v>
      </c>
      <c r="C46" s="196" t="s">
        <v>180</v>
      </c>
      <c r="D46" s="196" t="s">
        <v>181</v>
      </c>
      <c r="E46" s="194" t="s">
        <v>25</v>
      </c>
      <c r="F46" s="194" t="s">
        <v>65</v>
      </c>
      <c r="G46" s="399" t="s">
        <v>182</v>
      </c>
      <c r="H46" s="195" t="s">
        <v>183</v>
      </c>
      <c r="I46" s="53"/>
      <c r="J46" s="54"/>
      <c r="K46" s="54"/>
      <c r="L46" s="55"/>
      <c r="M46" s="56"/>
      <c r="N46" s="54"/>
      <c r="O46" s="105"/>
      <c r="P46" s="105"/>
      <c r="Q46" s="54"/>
      <c r="R46" s="54"/>
      <c r="S46" s="55"/>
      <c r="T46" s="56"/>
      <c r="U46" s="54"/>
      <c r="V46" s="105"/>
      <c r="W46" s="105"/>
      <c r="X46" s="54"/>
      <c r="Y46" s="54"/>
      <c r="Z46" s="55"/>
      <c r="AA46" s="56"/>
      <c r="AB46" s="133"/>
      <c r="AC46" s="34"/>
      <c r="AD46" s="22"/>
    </row>
    <row r="47" spans="1:30" s="23" customFormat="1" ht="37" customHeight="1" outlineLevel="1">
      <c r="A47" s="217" t="s">
        <v>184</v>
      </c>
      <c r="B47" s="195" t="s">
        <v>170</v>
      </c>
      <c r="C47" s="196" t="s">
        <v>180</v>
      </c>
      <c r="D47" s="196" t="s">
        <v>185</v>
      </c>
      <c r="E47" s="194" t="s">
        <v>25</v>
      </c>
      <c r="F47" s="194" t="s">
        <v>65</v>
      </c>
      <c r="G47" s="399"/>
      <c r="H47" s="195" t="s">
        <v>186</v>
      </c>
      <c r="I47" s="53"/>
      <c r="J47" s="54"/>
      <c r="K47" s="54"/>
      <c r="L47" s="55"/>
      <c r="M47" s="56"/>
      <c r="N47" s="54"/>
      <c r="O47" s="105"/>
      <c r="P47" s="105"/>
      <c r="Q47" s="54"/>
      <c r="R47" s="54"/>
      <c r="S47" s="55"/>
      <c r="T47" s="56"/>
      <c r="U47" s="54"/>
      <c r="V47" s="105"/>
      <c r="W47" s="105"/>
      <c r="X47" s="54"/>
      <c r="Y47" s="54"/>
      <c r="Z47" s="55"/>
      <c r="AA47" s="56"/>
      <c r="AB47" s="133"/>
      <c r="AC47" s="34"/>
      <c r="AD47" s="22"/>
    </row>
    <row r="48" spans="1:30" s="23" customFormat="1" ht="24.5" customHeight="1" outlineLevel="1">
      <c r="A48" s="217" t="s">
        <v>187</v>
      </c>
      <c r="B48" s="195" t="s">
        <v>170</v>
      </c>
      <c r="C48" s="196" t="s">
        <v>188</v>
      </c>
      <c r="D48" s="196" t="s">
        <v>189</v>
      </c>
      <c r="E48" s="194" t="s">
        <v>25</v>
      </c>
      <c r="F48" s="194" t="s">
        <v>1044</v>
      </c>
      <c r="G48" s="399" t="s">
        <v>190</v>
      </c>
      <c r="H48" s="195" t="s">
        <v>191</v>
      </c>
      <c r="I48" s="53"/>
      <c r="J48" s="54"/>
      <c r="K48" s="54"/>
      <c r="L48" s="55"/>
      <c r="M48" s="56"/>
      <c r="N48" s="54"/>
      <c r="O48" s="105"/>
      <c r="P48" s="105"/>
      <c r="Q48" s="54"/>
      <c r="R48" s="54"/>
      <c r="S48" s="55"/>
      <c r="T48" s="56"/>
      <c r="U48" s="54"/>
      <c r="V48" s="105"/>
      <c r="W48" s="105"/>
      <c r="X48" s="54"/>
      <c r="Y48" s="54"/>
      <c r="Z48" s="55"/>
      <c r="AA48" s="56"/>
      <c r="AB48" s="133"/>
      <c r="AC48" s="34"/>
      <c r="AD48" s="22"/>
    </row>
    <row r="49" spans="1:30" s="23" customFormat="1" ht="44.5" customHeight="1" outlineLevel="1">
      <c r="A49" s="217" t="s">
        <v>192</v>
      </c>
      <c r="B49" s="195" t="s">
        <v>170</v>
      </c>
      <c r="C49" s="196" t="s">
        <v>188</v>
      </c>
      <c r="D49" s="196" t="s">
        <v>193</v>
      </c>
      <c r="E49" s="194" t="s">
        <v>105</v>
      </c>
      <c r="F49" s="194" t="s">
        <v>106</v>
      </c>
      <c r="G49" s="399"/>
      <c r="H49" s="195" t="s">
        <v>194</v>
      </c>
      <c r="I49" s="53"/>
      <c r="J49" s="54"/>
      <c r="K49" s="54"/>
      <c r="L49" s="55"/>
      <c r="M49" s="56"/>
      <c r="N49" s="54"/>
      <c r="O49" s="105"/>
      <c r="P49" s="105"/>
      <c r="Q49" s="54"/>
      <c r="R49" s="54"/>
      <c r="S49" s="55"/>
      <c r="T49" s="56"/>
      <c r="U49" s="54"/>
      <c r="V49" s="105"/>
      <c r="W49" s="105"/>
      <c r="X49" s="54"/>
      <c r="Y49" s="54"/>
      <c r="Z49" s="55"/>
      <c r="AA49" s="56"/>
      <c r="AB49" s="133"/>
      <c r="AC49" s="34"/>
      <c r="AD49" s="22"/>
    </row>
    <row r="50" spans="1:30" s="23" customFormat="1" ht="32" customHeight="1" outlineLevel="1">
      <c r="A50" s="217" t="s">
        <v>195</v>
      </c>
      <c r="B50" s="195" t="s">
        <v>170</v>
      </c>
      <c r="C50" s="196" t="s">
        <v>188</v>
      </c>
      <c r="D50" s="196" t="s">
        <v>196</v>
      </c>
      <c r="E50" s="194" t="s">
        <v>25</v>
      </c>
      <c r="F50" s="194" t="s">
        <v>1044</v>
      </c>
      <c r="G50" s="399"/>
      <c r="H50" s="195" t="s">
        <v>197</v>
      </c>
      <c r="I50" s="53"/>
      <c r="J50" s="54"/>
      <c r="K50" s="54"/>
      <c r="L50" s="55"/>
      <c r="M50" s="56"/>
      <c r="N50" s="54"/>
      <c r="O50" s="105"/>
      <c r="P50" s="105"/>
      <c r="Q50" s="54"/>
      <c r="R50" s="54"/>
      <c r="S50" s="55"/>
      <c r="T50" s="56"/>
      <c r="U50" s="54"/>
      <c r="V50" s="105"/>
      <c r="W50" s="105"/>
      <c r="X50" s="54"/>
      <c r="Y50" s="54"/>
      <c r="Z50" s="55"/>
      <c r="AA50" s="56"/>
      <c r="AB50" s="133"/>
      <c r="AC50" s="34"/>
      <c r="AD50" s="22"/>
    </row>
    <row r="51" spans="1:30" s="23" customFormat="1" ht="51.5" customHeight="1" outlineLevel="1">
      <c r="A51" s="217" t="s">
        <v>198</v>
      </c>
      <c r="B51" s="195" t="s">
        <v>170</v>
      </c>
      <c r="C51" s="196" t="s">
        <v>199</v>
      </c>
      <c r="D51" s="196" t="s">
        <v>200</v>
      </c>
      <c r="E51" s="194" t="s">
        <v>25</v>
      </c>
      <c r="F51" s="194" t="s">
        <v>65</v>
      </c>
      <c r="G51" s="399" t="s">
        <v>201</v>
      </c>
      <c r="H51" s="195" t="s">
        <v>202</v>
      </c>
      <c r="I51" s="53"/>
      <c r="J51" s="54"/>
      <c r="K51" s="54"/>
      <c r="L51" s="55"/>
      <c r="M51" s="56"/>
      <c r="N51" s="54"/>
      <c r="O51" s="105"/>
      <c r="P51" s="105"/>
      <c r="Q51" s="54"/>
      <c r="R51" s="54"/>
      <c r="S51" s="55"/>
      <c r="T51" s="56"/>
      <c r="U51" s="54"/>
      <c r="V51" s="105"/>
      <c r="W51" s="105"/>
      <c r="X51" s="54"/>
      <c r="Y51" s="54"/>
      <c r="Z51" s="55"/>
      <c r="AA51" s="56"/>
      <c r="AB51" s="133"/>
      <c r="AC51" s="34"/>
      <c r="AD51" s="22"/>
    </row>
    <row r="52" spans="1:30" s="23" customFormat="1" ht="50.5" customHeight="1" outlineLevel="1">
      <c r="A52" s="217" t="s">
        <v>203</v>
      </c>
      <c r="B52" s="195" t="s">
        <v>170</v>
      </c>
      <c r="C52" s="196" t="s">
        <v>199</v>
      </c>
      <c r="D52" s="196" t="s">
        <v>204</v>
      </c>
      <c r="E52" s="194" t="s">
        <v>25</v>
      </c>
      <c r="F52" s="194" t="s">
        <v>65</v>
      </c>
      <c r="G52" s="399"/>
      <c r="H52" s="195" t="s">
        <v>205</v>
      </c>
      <c r="I52" s="53"/>
      <c r="J52" s="54"/>
      <c r="K52" s="54"/>
      <c r="L52" s="55"/>
      <c r="M52" s="56"/>
      <c r="N52" s="54"/>
      <c r="O52" s="105"/>
      <c r="P52" s="105"/>
      <c r="Q52" s="54"/>
      <c r="R52" s="54"/>
      <c r="S52" s="55"/>
      <c r="T52" s="56"/>
      <c r="U52" s="54"/>
      <c r="V52" s="105"/>
      <c r="W52" s="105"/>
      <c r="X52" s="54"/>
      <c r="Y52" s="54"/>
      <c r="Z52" s="55"/>
      <c r="AA52" s="56"/>
      <c r="AB52" s="133"/>
      <c r="AC52" s="34"/>
      <c r="AD52" s="22"/>
    </row>
    <row r="53" spans="1:30" s="23" customFormat="1" ht="45.5" customHeight="1" outlineLevel="1">
      <c r="A53" s="217" t="s">
        <v>206</v>
      </c>
      <c r="B53" s="195" t="s">
        <v>170</v>
      </c>
      <c r="C53" s="196" t="s">
        <v>199</v>
      </c>
      <c r="D53" s="196" t="s">
        <v>207</v>
      </c>
      <c r="E53" s="194" t="s">
        <v>25</v>
      </c>
      <c r="F53" s="194" t="s">
        <v>65</v>
      </c>
      <c r="G53" s="399"/>
      <c r="H53" s="200" t="s">
        <v>208</v>
      </c>
      <c r="I53" s="53"/>
      <c r="J53" s="54"/>
      <c r="K53" s="54"/>
      <c r="L53" s="55"/>
      <c r="M53" s="56"/>
      <c r="N53" s="54"/>
      <c r="O53" s="105"/>
      <c r="P53" s="105"/>
      <c r="Q53" s="54"/>
      <c r="R53" s="54"/>
      <c r="S53" s="55"/>
      <c r="T53" s="56"/>
      <c r="U53" s="54"/>
      <c r="V53" s="105"/>
      <c r="W53" s="105"/>
      <c r="X53" s="54"/>
      <c r="Y53" s="54"/>
      <c r="Z53" s="55"/>
      <c r="AA53" s="56"/>
      <c r="AB53" s="133"/>
      <c r="AC53" s="34"/>
      <c r="AD53" s="22"/>
    </row>
    <row r="54" spans="1:30" s="23" customFormat="1" ht="36" customHeight="1" outlineLevel="1">
      <c r="A54" s="217" t="s">
        <v>209</v>
      </c>
      <c r="B54" s="195" t="s">
        <v>170</v>
      </c>
      <c r="C54" s="196" t="s">
        <v>210</v>
      </c>
      <c r="D54" s="196" t="s">
        <v>64</v>
      </c>
      <c r="E54" s="194" t="s">
        <v>25</v>
      </c>
      <c r="F54" s="194" t="s">
        <v>65</v>
      </c>
      <c r="G54" s="54" t="s">
        <v>1055</v>
      </c>
      <c r="H54" s="195" t="s">
        <v>64</v>
      </c>
      <c r="I54" s="53"/>
      <c r="J54" s="54"/>
      <c r="K54" s="54"/>
      <c r="L54" s="55"/>
      <c r="M54" s="56"/>
      <c r="N54" s="54"/>
      <c r="O54" s="105"/>
      <c r="P54" s="105"/>
      <c r="Q54" s="54"/>
      <c r="R54" s="54"/>
      <c r="S54" s="55"/>
      <c r="T54" s="56"/>
      <c r="U54" s="54"/>
      <c r="V54" s="105"/>
      <c r="W54" s="105"/>
      <c r="X54" s="54"/>
      <c r="Y54" s="54"/>
      <c r="Z54" s="55"/>
      <c r="AA54" s="56"/>
      <c r="AB54" s="133"/>
      <c r="AC54" s="34"/>
      <c r="AD54" s="22"/>
    </row>
    <row r="55" spans="1:30" s="23" customFormat="1" ht="36.5" customHeight="1" outlineLevel="1">
      <c r="A55" s="217" t="s">
        <v>211</v>
      </c>
      <c r="B55" s="195" t="s">
        <v>170</v>
      </c>
      <c r="C55" s="196" t="s">
        <v>212</v>
      </c>
      <c r="D55" s="196" t="s">
        <v>64</v>
      </c>
      <c r="E55" s="194" t="s">
        <v>25</v>
      </c>
      <c r="F55" s="194" t="s">
        <v>65</v>
      </c>
      <c r="G55" s="54" t="s">
        <v>213</v>
      </c>
      <c r="H55" s="195" t="s">
        <v>64</v>
      </c>
      <c r="I55" s="53"/>
      <c r="J55" s="54"/>
      <c r="K55" s="54"/>
      <c r="L55" s="55"/>
      <c r="M55" s="56"/>
      <c r="N55" s="54"/>
      <c r="O55" s="105"/>
      <c r="P55" s="105"/>
      <c r="Q55" s="54"/>
      <c r="R55" s="54"/>
      <c r="S55" s="55"/>
      <c r="T55" s="56"/>
      <c r="U55" s="54"/>
      <c r="V55" s="105"/>
      <c r="W55" s="105"/>
      <c r="X55" s="54"/>
      <c r="Y55" s="54"/>
      <c r="Z55" s="55"/>
      <c r="AA55" s="56"/>
      <c r="AB55" s="133"/>
      <c r="AC55" s="34"/>
      <c r="AD55" s="22"/>
    </row>
    <row r="56" spans="1:30" s="23" customFormat="1" ht="70.25" customHeight="1" outlineLevel="1">
      <c r="A56" s="217" t="s">
        <v>214</v>
      </c>
      <c r="B56" s="195" t="s">
        <v>170</v>
      </c>
      <c r="C56" s="196" t="s">
        <v>215</v>
      </c>
      <c r="D56" s="196" t="s">
        <v>64</v>
      </c>
      <c r="E56" s="194" t="s">
        <v>25</v>
      </c>
      <c r="F56" s="194" t="s">
        <v>65</v>
      </c>
      <c r="G56" s="54" t="s">
        <v>216</v>
      </c>
      <c r="H56" s="195" t="s">
        <v>64</v>
      </c>
      <c r="I56" s="53"/>
      <c r="J56" s="54"/>
      <c r="K56" s="54"/>
      <c r="L56" s="55"/>
      <c r="M56" s="56"/>
      <c r="N56" s="54"/>
      <c r="O56" s="105"/>
      <c r="P56" s="105"/>
      <c r="Q56" s="54"/>
      <c r="R56" s="54"/>
      <c r="S56" s="55"/>
      <c r="T56" s="56"/>
      <c r="U56" s="54"/>
      <c r="V56" s="105"/>
      <c r="W56" s="105"/>
      <c r="X56" s="54"/>
      <c r="Y56" s="54"/>
      <c r="Z56" s="55"/>
      <c r="AA56" s="56"/>
      <c r="AB56" s="133"/>
      <c r="AC56" s="34"/>
      <c r="AD56" s="22"/>
    </row>
    <row r="57" spans="1:30" s="23" customFormat="1" ht="49.25" customHeight="1" outlineLevel="1">
      <c r="A57" s="217" t="s">
        <v>217</v>
      </c>
      <c r="B57" s="195" t="s">
        <v>170</v>
      </c>
      <c r="C57" s="196" t="s">
        <v>218</v>
      </c>
      <c r="D57" s="196" t="s">
        <v>64</v>
      </c>
      <c r="E57" s="194" t="s">
        <v>25</v>
      </c>
      <c r="F57" s="194" t="s">
        <v>65</v>
      </c>
      <c r="G57" s="54" t="s">
        <v>1056</v>
      </c>
      <c r="H57" s="195" t="s">
        <v>64</v>
      </c>
      <c r="I57" s="53"/>
      <c r="J57" s="54"/>
      <c r="K57" s="54"/>
      <c r="L57" s="55"/>
      <c r="M57" s="56"/>
      <c r="N57" s="54"/>
      <c r="O57" s="105"/>
      <c r="P57" s="105"/>
      <c r="Q57" s="54"/>
      <c r="R57" s="54"/>
      <c r="S57" s="55"/>
      <c r="T57" s="56"/>
      <c r="U57" s="54"/>
      <c r="V57" s="105"/>
      <c r="W57" s="105"/>
      <c r="X57" s="54"/>
      <c r="Y57" s="54"/>
      <c r="Z57" s="55"/>
      <c r="AA57" s="56"/>
      <c r="AB57" s="133"/>
      <c r="AC57" s="34"/>
      <c r="AD57" s="22"/>
    </row>
    <row r="58" spans="1:30" s="23" customFormat="1" ht="62" customHeight="1" outlineLevel="1">
      <c r="A58" s="217" t="s">
        <v>219</v>
      </c>
      <c r="B58" s="195" t="s">
        <v>170</v>
      </c>
      <c r="C58" s="196" t="s">
        <v>220</v>
      </c>
      <c r="D58" s="196" t="s">
        <v>64</v>
      </c>
      <c r="E58" s="194" t="s">
        <v>25</v>
      </c>
      <c r="F58" s="194" t="s">
        <v>65</v>
      </c>
      <c r="G58" s="54" t="s">
        <v>221</v>
      </c>
      <c r="H58" s="195" t="s">
        <v>64</v>
      </c>
      <c r="I58" s="53"/>
      <c r="J58" s="54"/>
      <c r="K58" s="54"/>
      <c r="L58" s="55"/>
      <c r="M58" s="56"/>
      <c r="N58" s="54"/>
      <c r="O58" s="105"/>
      <c r="P58" s="105"/>
      <c r="Q58" s="54"/>
      <c r="R58" s="54"/>
      <c r="S58" s="55"/>
      <c r="T58" s="56"/>
      <c r="U58" s="54"/>
      <c r="V58" s="105"/>
      <c r="W58" s="105"/>
      <c r="X58" s="54"/>
      <c r="Y58" s="54"/>
      <c r="Z58" s="55"/>
      <c r="AA58" s="56"/>
      <c r="AB58" s="133"/>
      <c r="AC58" s="34"/>
      <c r="AD58" s="22"/>
    </row>
    <row r="59" spans="1:30" s="23" customFormat="1" ht="65.5" customHeight="1" outlineLevel="1">
      <c r="A59" s="217" t="s">
        <v>222</v>
      </c>
      <c r="B59" s="195" t="s">
        <v>170</v>
      </c>
      <c r="C59" s="196" t="s">
        <v>223</v>
      </c>
      <c r="D59" s="196" t="s">
        <v>64</v>
      </c>
      <c r="E59" s="194" t="s">
        <v>25</v>
      </c>
      <c r="F59" s="194" t="s">
        <v>65</v>
      </c>
      <c r="G59" s="54" t="s">
        <v>224</v>
      </c>
      <c r="H59" s="195" t="s">
        <v>64</v>
      </c>
      <c r="I59" s="53"/>
      <c r="J59" s="54"/>
      <c r="K59" s="54"/>
      <c r="L59" s="55"/>
      <c r="M59" s="56"/>
      <c r="N59" s="54"/>
      <c r="O59" s="105"/>
      <c r="P59" s="105"/>
      <c r="Q59" s="54"/>
      <c r="R59" s="54"/>
      <c r="S59" s="55"/>
      <c r="T59" s="56"/>
      <c r="U59" s="54"/>
      <c r="V59" s="105"/>
      <c r="W59" s="105"/>
      <c r="X59" s="54"/>
      <c r="Y59" s="54"/>
      <c r="Z59" s="55"/>
      <c r="AA59" s="56"/>
      <c r="AB59" s="133"/>
      <c r="AC59" s="34"/>
      <c r="AD59" s="22"/>
    </row>
    <row r="60" spans="1:30" s="23" customFormat="1" ht="65.5" customHeight="1" outlineLevel="1">
      <c r="A60" s="217" t="s">
        <v>225</v>
      </c>
      <c r="B60" s="195" t="s">
        <v>170</v>
      </c>
      <c r="C60" s="196" t="s">
        <v>226</v>
      </c>
      <c r="D60" s="196" t="s">
        <v>64</v>
      </c>
      <c r="E60" s="194" t="s">
        <v>25</v>
      </c>
      <c r="F60" s="194" t="s">
        <v>65</v>
      </c>
      <c r="G60" s="54" t="s">
        <v>227</v>
      </c>
      <c r="H60" s="195" t="s">
        <v>64</v>
      </c>
      <c r="I60" s="53"/>
      <c r="J60" s="54"/>
      <c r="K60" s="54"/>
      <c r="L60" s="55"/>
      <c r="M60" s="56"/>
      <c r="N60" s="54"/>
      <c r="O60" s="105"/>
      <c r="P60" s="105"/>
      <c r="Q60" s="54"/>
      <c r="R60" s="54"/>
      <c r="S60" s="55"/>
      <c r="T60" s="56"/>
      <c r="U60" s="54"/>
      <c r="V60" s="105"/>
      <c r="W60" s="105"/>
      <c r="X60" s="54"/>
      <c r="Y60" s="54"/>
      <c r="Z60" s="55"/>
      <c r="AA60" s="56"/>
      <c r="AB60" s="133"/>
      <c r="AC60" s="34"/>
      <c r="AD60" s="22"/>
    </row>
    <row r="61" spans="1:30" s="23" customFormat="1" ht="65.5" customHeight="1" outlineLevel="1">
      <c r="A61" s="217" t="s">
        <v>228</v>
      </c>
      <c r="B61" s="195" t="s">
        <v>170</v>
      </c>
      <c r="C61" s="196" t="s">
        <v>229</v>
      </c>
      <c r="D61" s="196" t="s">
        <v>64</v>
      </c>
      <c r="E61" s="194" t="s">
        <v>25</v>
      </c>
      <c r="F61" s="194" t="s">
        <v>65</v>
      </c>
      <c r="G61" s="54" t="s">
        <v>230</v>
      </c>
      <c r="H61" s="195" t="s">
        <v>64</v>
      </c>
      <c r="I61" s="53"/>
      <c r="J61" s="54"/>
      <c r="K61" s="54"/>
      <c r="L61" s="55"/>
      <c r="M61" s="56"/>
      <c r="N61" s="54"/>
      <c r="O61" s="105"/>
      <c r="P61" s="105"/>
      <c r="Q61" s="54"/>
      <c r="R61" s="54"/>
      <c r="S61" s="55"/>
      <c r="T61" s="56"/>
      <c r="U61" s="54"/>
      <c r="V61" s="105"/>
      <c r="W61" s="105"/>
      <c r="X61" s="54"/>
      <c r="Y61" s="54"/>
      <c r="Z61" s="55"/>
      <c r="AA61" s="56"/>
      <c r="AB61" s="133"/>
      <c r="AC61" s="34"/>
      <c r="AD61" s="22"/>
    </row>
    <row r="62" spans="1:30" s="23" customFormat="1" ht="65.5" customHeight="1" outlineLevel="1">
      <c r="A62" s="217" t="s">
        <v>231</v>
      </c>
      <c r="B62" s="195" t="s">
        <v>170</v>
      </c>
      <c r="C62" s="196" t="s">
        <v>232</v>
      </c>
      <c r="D62" s="196" t="s">
        <v>64</v>
      </c>
      <c r="E62" s="194" t="s">
        <v>105</v>
      </c>
      <c r="F62" s="194" t="s">
        <v>106</v>
      </c>
      <c r="G62" s="54" t="s">
        <v>233</v>
      </c>
      <c r="H62" s="195" t="s">
        <v>64</v>
      </c>
      <c r="I62" s="53"/>
      <c r="J62" s="54"/>
      <c r="K62" s="54"/>
      <c r="L62" s="55"/>
      <c r="M62" s="56"/>
      <c r="N62" s="54"/>
      <c r="O62" s="105"/>
      <c r="P62" s="105"/>
      <c r="Q62" s="54"/>
      <c r="R62" s="54"/>
      <c r="S62" s="55"/>
      <c r="T62" s="56"/>
      <c r="U62" s="54"/>
      <c r="V62" s="105"/>
      <c r="W62" s="105"/>
      <c r="X62" s="54"/>
      <c r="Y62" s="54"/>
      <c r="Z62" s="55"/>
      <c r="AA62" s="56"/>
      <c r="AB62" s="133"/>
      <c r="AC62" s="34"/>
      <c r="AD62" s="22"/>
    </row>
    <row r="63" spans="1:30" s="23" customFormat="1" ht="65.5" customHeight="1" outlineLevel="1">
      <c r="A63" s="217" t="s">
        <v>1052</v>
      </c>
      <c r="B63" s="195" t="s">
        <v>170</v>
      </c>
      <c r="C63" s="196" t="s">
        <v>1053</v>
      </c>
      <c r="D63" s="196" t="s">
        <v>64</v>
      </c>
      <c r="E63" s="194" t="s">
        <v>124</v>
      </c>
      <c r="F63" s="194" t="s">
        <v>65</v>
      </c>
      <c r="G63" s="54" t="s">
        <v>1054</v>
      </c>
      <c r="H63" s="195"/>
      <c r="I63" s="53"/>
      <c r="J63" s="54"/>
      <c r="K63" s="54"/>
      <c r="L63" s="55"/>
      <c r="M63" s="56"/>
      <c r="N63" s="54"/>
      <c r="O63" s="105"/>
      <c r="P63" s="105"/>
      <c r="Q63" s="54"/>
      <c r="R63" s="54"/>
      <c r="S63" s="55"/>
      <c r="T63" s="56"/>
      <c r="U63" s="54"/>
      <c r="V63" s="105"/>
      <c r="W63" s="105"/>
      <c r="X63" s="54"/>
      <c r="Y63" s="54"/>
      <c r="Z63" s="55"/>
      <c r="AA63" s="56"/>
      <c r="AB63" s="133"/>
      <c r="AC63" s="34"/>
      <c r="AD63" s="22"/>
    </row>
    <row r="64" spans="1:30" s="23" customFormat="1" ht="52.75" customHeight="1">
      <c r="A64" s="215">
        <v>2.2999999999999998</v>
      </c>
      <c r="B64" s="186" t="s">
        <v>234</v>
      </c>
      <c r="C64" s="187"/>
      <c r="D64" s="187"/>
      <c r="E64" s="201"/>
      <c r="F64" s="201"/>
      <c r="G64" s="189"/>
      <c r="H64" s="190"/>
      <c r="I64" s="105"/>
      <c r="J64" s="191"/>
      <c r="K64" s="191"/>
      <c r="L64" s="202"/>
      <c r="M64" s="193"/>
      <c r="N64" s="191"/>
      <c r="O64" s="105"/>
      <c r="P64" s="105"/>
      <c r="Q64" s="191"/>
      <c r="R64" s="191"/>
      <c r="S64" s="202"/>
      <c r="T64" s="193"/>
      <c r="U64" s="191"/>
      <c r="V64" s="105"/>
      <c r="W64" s="105"/>
      <c r="X64" s="191"/>
      <c r="Y64" s="191"/>
      <c r="Z64" s="202"/>
      <c r="AA64" s="193"/>
      <c r="AB64" s="216"/>
      <c r="AC64" s="34"/>
      <c r="AD64" s="22"/>
    </row>
    <row r="65" spans="1:30" s="23" customFormat="1" ht="83.75" customHeight="1" outlineLevel="1">
      <c r="A65" s="217" t="s">
        <v>235</v>
      </c>
      <c r="B65" s="54" t="s">
        <v>234</v>
      </c>
      <c r="C65" s="196" t="s">
        <v>236</v>
      </c>
      <c r="D65" s="196" t="s">
        <v>64</v>
      </c>
      <c r="E65" s="194" t="s">
        <v>25</v>
      </c>
      <c r="F65" s="194" t="s">
        <v>65</v>
      </c>
      <c r="G65" s="54" t="s">
        <v>237</v>
      </c>
      <c r="H65" s="195" t="s">
        <v>64</v>
      </c>
      <c r="I65" s="53"/>
      <c r="J65" s="54"/>
      <c r="K65" s="54"/>
      <c r="L65" s="55"/>
      <c r="M65" s="56"/>
      <c r="N65" s="54"/>
      <c r="O65" s="105"/>
      <c r="P65" s="105"/>
      <c r="Q65" s="54"/>
      <c r="R65" s="54"/>
      <c r="S65" s="55"/>
      <c r="T65" s="56"/>
      <c r="U65" s="54"/>
      <c r="V65" s="105"/>
      <c r="W65" s="105"/>
      <c r="X65" s="54"/>
      <c r="Y65" s="54"/>
      <c r="Z65" s="55"/>
      <c r="AA65" s="56"/>
      <c r="AB65" s="133"/>
      <c r="AC65" s="34"/>
      <c r="AD65" s="22"/>
    </row>
    <row r="66" spans="1:30" ht="61.25" customHeight="1">
      <c r="A66" s="217" t="s">
        <v>238</v>
      </c>
      <c r="B66" s="54" t="s">
        <v>234</v>
      </c>
      <c r="C66" s="196" t="s">
        <v>239</v>
      </c>
      <c r="D66" s="194" t="s">
        <v>64</v>
      </c>
      <c r="E66" s="194" t="s">
        <v>25</v>
      </c>
      <c r="F66" s="194" t="s">
        <v>65</v>
      </c>
      <c r="G66" s="54" t="s">
        <v>240</v>
      </c>
      <c r="H66" s="195" t="s">
        <v>64</v>
      </c>
      <c r="I66" s="53"/>
      <c r="J66" s="54"/>
      <c r="K66" s="54"/>
      <c r="L66" s="55"/>
      <c r="M66" s="56"/>
      <c r="N66" s="54"/>
      <c r="O66" s="105"/>
      <c r="P66" s="105"/>
      <c r="Q66" s="54"/>
      <c r="R66" s="54"/>
      <c r="S66" s="55"/>
      <c r="T66" s="56"/>
      <c r="U66" s="54"/>
      <c r="V66" s="105"/>
      <c r="W66" s="105"/>
      <c r="X66" s="54"/>
      <c r="Y66" s="54"/>
      <c r="Z66" s="55"/>
      <c r="AA66" s="56"/>
      <c r="AB66" s="133"/>
      <c r="AC66" s="34"/>
      <c r="AD66" s="22"/>
    </row>
    <row r="67" spans="1:30" ht="25">
      <c r="A67" s="217" t="s">
        <v>241</v>
      </c>
      <c r="B67" s="54" t="s">
        <v>234</v>
      </c>
      <c r="C67" s="196" t="s">
        <v>242</v>
      </c>
      <c r="D67" s="194" t="s">
        <v>64</v>
      </c>
      <c r="E67" s="194" t="s">
        <v>25</v>
      </c>
      <c r="F67" s="194" t="s">
        <v>65</v>
      </c>
      <c r="G67" s="54" t="s">
        <v>243</v>
      </c>
      <c r="H67" s="195" t="s">
        <v>64</v>
      </c>
      <c r="I67" s="53"/>
      <c r="J67" s="54"/>
      <c r="K67" s="54"/>
      <c r="L67" s="55"/>
      <c r="M67" s="56"/>
      <c r="N67" s="54"/>
      <c r="O67" s="105"/>
      <c r="P67" s="105"/>
      <c r="Q67" s="54"/>
      <c r="R67" s="54"/>
      <c r="S67" s="55"/>
      <c r="T67" s="56"/>
      <c r="U67" s="54"/>
      <c r="V67" s="105"/>
      <c r="W67" s="105"/>
      <c r="X67" s="54"/>
      <c r="Y67" s="54"/>
      <c r="Z67" s="55"/>
      <c r="AA67" s="56"/>
      <c r="AB67" s="133"/>
      <c r="AC67" s="34"/>
      <c r="AD67" s="22"/>
    </row>
    <row r="68" spans="1:30" ht="37.5">
      <c r="A68" s="217" t="s">
        <v>244</v>
      </c>
      <c r="B68" s="54" t="s">
        <v>234</v>
      </c>
      <c r="C68" s="196" t="s">
        <v>245</v>
      </c>
      <c r="D68" s="194" t="s">
        <v>64</v>
      </c>
      <c r="E68" s="194" t="s">
        <v>25</v>
      </c>
      <c r="F68" s="194" t="s">
        <v>65</v>
      </c>
      <c r="G68" s="54" t="s">
        <v>1045</v>
      </c>
      <c r="H68" s="195" t="s">
        <v>64</v>
      </c>
      <c r="I68" s="53"/>
      <c r="J68" s="54"/>
      <c r="K68" s="54"/>
      <c r="L68" s="55"/>
      <c r="M68" s="56"/>
      <c r="N68" s="54"/>
      <c r="O68" s="105"/>
      <c r="P68" s="105"/>
      <c r="Q68" s="54"/>
      <c r="R68" s="54"/>
      <c r="S68" s="55"/>
      <c r="T68" s="56"/>
      <c r="U68" s="54"/>
      <c r="V68" s="105"/>
      <c r="W68" s="105"/>
      <c r="X68" s="54"/>
      <c r="Y68" s="54"/>
      <c r="Z68" s="55"/>
      <c r="AA68" s="56"/>
      <c r="AB68" s="133"/>
      <c r="AC68" s="34"/>
      <c r="AD68" s="22"/>
    </row>
    <row r="69" spans="1:30" ht="37.5">
      <c r="A69" s="217" t="s">
        <v>246</v>
      </c>
      <c r="B69" s="54" t="s">
        <v>234</v>
      </c>
      <c r="C69" s="196" t="s">
        <v>247</v>
      </c>
      <c r="D69" s="194" t="s">
        <v>64</v>
      </c>
      <c r="E69" s="194" t="s">
        <v>25</v>
      </c>
      <c r="F69" s="194" t="s">
        <v>65</v>
      </c>
      <c r="G69" s="54" t="s">
        <v>248</v>
      </c>
      <c r="H69" s="195" t="s">
        <v>64</v>
      </c>
      <c r="I69" s="53"/>
      <c r="J69" s="54"/>
      <c r="K69" s="54"/>
      <c r="L69" s="55"/>
      <c r="M69" s="56"/>
      <c r="N69" s="54"/>
      <c r="O69" s="105"/>
      <c r="P69" s="105"/>
      <c r="Q69" s="54"/>
      <c r="R69" s="54"/>
      <c r="S69" s="55"/>
      <c r="T69" s="56"/>
      <c r="U69" s="54"/>
      <c r="V69" s="105"/>
      <c r="W69" s="105"/>
      <c r="X69" s="54"/>
      <c r="Y69" s="54"/>
      <c r="Z69" s="55"/>
      <c r="AA69" s="56"/>
      <c r="AB69" s="133"/>
      <c r="AC69" s="34"/>
      <c r="AD69" s="22"/>
    </row>
    <row r="70" spans="1:30" s="23" customFormat="1" ht="52.5" customHeight="1">
      <c r="A70" s="213">
        <v>3</v>
      </c>
      <c r="B70" s="178" t="s">
        <v>249</v>
      </c>
      <c r="C70" s="179"/>
      <c r="D70" s="179"/>
      <c r="E70" s="180"/>
      <c r="F70" s="180"/>
      <c r="G70" s="181"/>
      <c r="H70" s="182"/>
      <c r="I70" s="53"/>
      <c r="J70" s="183"/>
      <c r="K70" s="183"/>
      <c r="L70" s="184"/>
      <c r="M70" s="185"/>
      <c r="N70" s="183"/>
      <c r="O70" s="105"/>
      <c r="P70" s="105"/>
      <c r="Q70" s="183"/>
      <c r="R70" s="183"/>
      <c r="S70" s="184"/>
      <c r="T70" s="185"/>
      <c r="U70" s="183"/>
      <c r="V70" s="105"/>
      <c r="W70" s="105"/>
      <c r="X70" s="183"/>
      <c r="Y70" s="183"/>
      <c r="Z70" s="184"/>
      <c r="AA70" s="185"/>
      <c r="AB70" s="214"/>
      <c r="AC70" s="34"/>
      <c r="AD70" s="22"/>
    </row>
    <row r="71" spans="1:30" s="23" customFormat="1" ht="40.75" customHeight="1" outlineLevel="1">
      <c r="A71" s="217" t="s">
        <v>250</v>
      </c>
      <c r="B71" s="195" t="s">
        <v>251</v>
      </c>
      <c r="C71" s="196" t="s">
        <v>252</v>
      </c>
      <c r="D71" s="196" t="s">
        <v>253</v>
      </c>
      <c r="E71" s="194" t="s">
        <v>25</v>
      </c>
      <c r="F71" s="194" t="s">
        <v>65</v>
      </c>
      <c r="G71" s="402" t="s">
        <v>1061</v>
      </c>
      <c r="H71" s="195" t="s">
        <v>254</v>
      </c>
      <c r="I71" s="53"/>
      <c r="J71" s="54"/>
      <c r="K71" s="54"/>
      <c r="L71" s="55"/>
      <c r="M71" s="56"/>
      <c r="N71" s="54"/>
      <c r="O71" s="105"/>
      <c r="P71" s="105"/>
      <c r="Q71" s="54"/>
      <c r="R71" s="54"/>
      <c r="S71" s="55"/>
      <c r="T71" s="56"/>
      <c r="U71" s="54"/>
      <c r="V71" s="105"/>
      <c r="W71" s="105"/>
      <c r="X71" s="54"/>
      <c r="Y71" s="54"/>
      <c r="Z71" s="55"/>
      <c r="AA71" s="56"/>
      <c r="AB71" s="133"/>
      <c r="AC71" s="34"/>
      <c r="AD71" s="22"/>
    </row>
    <row r="72" spans="1:30" s="23" customFormat="1" ht="37.5" outlineLevel="1">
      <c r="A72" s="217" t="s">
        <v>255</v>
      </c>
      <c r="B72" s="195" t="s">
        <v>251</v>
      </c>
      <c r="C72" s="196" t="s">
        <v>252</v>
      </c>
      <c r="D72" s="196" t="s">
        <v>256</v>
      </c>
      <c r="E72" s="194" t="s">
        <v>25</v>
      </c>
      <c r="F72" s="194" t="s">
        <v>65</v>
      </c>
      <c r="G72" s="403"/>
      <c r="H72" s="195" t="s">
        <v>331</v>
      </c>
      <c r="I72" s="53"/>
      <c r="J72" s="54"/>
      <c r="K72" s="54"/>
      <c r="L72" s="55"/>
      <c r="M72" s="56"/>
      <c r="N72" s="54"/>
      <c r="O72" s="105"/>
      <c r="P72" s="105"/>
      <c r="Q72" s="54"/>
      <c r="R72" s="54"/>
      <c r="S72" s="55"/>
      <c r="T72" s="56"/>
      <c r="U72" s="54"/>
      <c r="V72" s="105"/>
      <c r="W72" s="105"/>
      <c r="X72" s="54"/>
      <c r="Y72" s="54"/>
      <c r="Z72" s="55"/>
      <c r="AA72" s="56"/>
      <c r="AB72" s="133"/>
      <c r="AC72" s="34"/>
      <c r="AD72" s="22"/>
    </row>
    <row r="73" spans="1:30" s="23" customFormat="1" ht="37.5" outlineLevel="1">
      <c r="A73" s="217" t="s">
        <v>257</v>
      </c>
      <c r="B73" s="195" t="s">
        <v>251</v>
      </c>
      <c r="C73" s="196" t="s">
        <v>252</v>
      </c>
      <c r="D73" s="196" t="s">
        <v>258</v>
      </c>
      <c r="E73" s="194" t="s">
        <v>25</v>
      </c>
      <c r="F73" s="194" t="s">
        <v>65</v>
      </c>
      <c r="G73" s="403"/>
      <c r="H73" s="195" t="s">
        <v>259</v>
      </c>
      <c r="I73" s="53"/>
      <c r="J73" s="54"/>
      <c r="K73" s="54"/>
      <c r="L73" s="55"/>
      <c r="M73" s="56"/>
      <c r="N73" s="54"/>
      <c r="O73" s="105"/>
      <c r="P73" s="105"/>
      <c r="Q73" s="54"/>
      <c r="R73" s="54"/>
      <c r="S73" s="55"/>
      <c r="T73" s="56"/>
      <c r="U73" s="54"/>
      <c r="V73" s="105"/>
      <c r="W73" s="105"/>
      <c r="X73" s="54"/>
      <c r="Y73" s="54"/>
      <c r="Z73" s="55"/>
      <c r="AA73" s="56"/>
      <c r="AB73" s="133"/>
      <c r="AC73" s="34"/>
      <c r="AD73" s="22"/>
    </row>
    <row r="74" spans="1:30" s="23" customFormat="1" ht="37.5" outlineLevel="1">
      <c r="A74" s="217" t="s">
        <v>260</v>
      </c>
      <c r="B74" s="195" t="s">
        <v>251</v>
      </c>
      <c r="C74" s="196" t="s">
        <v>252</v>
      </c>
      <c r="D74" s="196" t="s">
        <v>261</v>
      </c>
      <c r="E74" s="194" t="s">
        <v>25</v>
      </c>
      <c r="F74" s="194" t="s">
        <v>65</v>
      </c>
      <c r="G74" s="403"/>
      <c r="H74" s="195" t="s">
        <v>1062</v>
      </c>
      <c r="I74" s="53"/>
      <c r="J74" s="54"/>
      <c r="K74" s="54"/>
      <c r="L74" s="55"/>
      <c r="M74" s="56"/>
      <c r="N74" s="54"/>
      <c r="O74" s="105"/>
      <c r="P74" s="105"/>
      <c r="Q74" s="54"/>
      <c r="R74" s="54"/>
      <c r="S74" s="55"/>
      <c r="T74" s="56"/>
      <c r="U74" s="54"/>
      <c r="V74" s="105"/>
      <c r="W74" s="105"/>
      <c r="X74" s="54"/>
      <c r="Y74" s="54"/>
      <c r="Z74" s="55"/>
      <c r="AA74" s="56"/>
      <c r="AB74" s="133"/>
      <c r="AC74" s="34"/>
      <c r="AD74" s="22"/>
    </row>
    <row r="75" spans="1:30" s="23" customFormat="1" ht="37.5" outlineLevel="1">
      <c r="A75" s="217" t="s">
        <v>262</v>
      </c>
      <c r="B75" s="195" t="s">
        <v>251</v>
      </c>
      <c r="C75" s="196" t="s">
        <v>252</v>
      </c>
      <c r="D75" s="196" t="s">
        <v>263</v>
      </c>
      <c r="E75" s="194" t="s">
        <v>25</v>
      </c>
      <c r="F75" s="194" t="s">
        <v>65</v>
      </c>
      <c r="G75" s="403"/>
      <c r="H75" s="195" t="s">
        <v>338</v>
      </c>
      <c r="I75" s="53"/>
      <c r="J75" s="54"/>
      <c r="K75" s="54"/>
      <c r="L75" s="55"/>
      <c r="M75" s="56"/>
      <c r="N75" s="54"/>
      <c r="O75" s="105"/>
      <c r="P75" s="105"/>
      <c r="Q75" s="54"/>
      <c r="R75" s="54"/>
      <c r="S75" s="55"/>
      <c r="T75" s="56"/>
      <c r="U75" s="54"/>
      <c r="V75" s="105"/>
      <c r="W75" s="105"/>
      <c r="X75" s="54"/>
      <c r="Y75" s="54"/>
      <c r="Z75" s="55"/>
      <c r="AA75" s="56"/>
      <c r="AB75" s="133"/>
      <c r="AC75" s="34"/>
      <c r="AD75" s="22"/>
    </row>
    <row r="76" spans="1:30" s="23" customFormat="1" ht="37.5" outlineLevel="1">
      <c r="A76" s="217" t="s">
        <v>264</v>
      </c>
      <c r="B76" s="195" t="s">
        <v>251</v>
      </c>
      <c r="C76" s="196" t="s">
        <v>252</v>
      </c>
      <c r="D76" s="196" t="s">
        <v>265</v>
      </c>
      <c r="E76" s="194" t="s">
        <v>25</v>
      </c>
      <c r="F76" s="194" t="s">
        <v>65</v>
      </c>
      <c r="G76" s="403"/>
      <c r="H76" s="195" t="s">
        <v>266</v>
      </c>
      <c r="I76" s="53"/>
      <c r="J76" s="54"/>
      <c r="K76" s="54"/>
      <c r="L76" s="55"/>
      <c r="M76" s="56"/>
      <c r="N76" s="54"/>
      <c r="O76" s="105"/>
      <c r="P76" s="105"/>
      <c r="Q76" s="54"/>
      <c r="R76" s="54"/>
      <c r="S76" s="55"/>
      <c r="T76" s="56"/>
      <c r="U76" s="54"/>
      <c r="V76" s="105"/>
      <c r="W76" s="105"/>
      <c r="X76" s="54"/>
      <c r="Y76" s="54"/>
      <c r="Z76" s="55"/>
      <c r="AA76" s="56"/>
      <c r="AB76" s="133"/>
      <c r="AC76" s="34"/>
      <c r="AD76" s="22"/>
    </row>
    <row r="77" spans="1:30" s="23" customFormat="1" ht="37.5" outlineLevel="1">
      <c r="A77" s="217" t="s">
        <v>267</v>
      </c>
      <c r="B77" s="195" t="s">
        <v>251</v>
      </c>
      <c r="C77" s="196" t="s">
        <v>252</v>
      </c>
      <c r="D77" s="196" t="s">
        <v>268</v>
      </c>
      <c r="E77" s="194" t="s">
        <v>25</v>
      </c>
      <c r="F77" s="194" t="s">
        <v>65</v>
      </c>
      <c r="G77" s="403"/>
      <c r="H77" s="195" t="s">
        <v>269</v>
      </c>
      <c r="I77" s="53"/>
      <c r="J77" s="54"/>
      <c r="K77" s="54"/>
      <c r="L77" s="55"/>
      <c r="M77" s="56"/>
      <c r="N77" s="54"/>
      <c r="O77" s="105"/>
      <c r="P77" s="105"/>
      <c r="Q77" s="54"/>
      <c r="R77" s="54"/>
      <c r="S77" s="55"/>
      <c r="T77" s="56"/>
      <c r="U77" s="54"/>
      <c r="V77" s="105"/>
      <c r="W77" s="105"/>
      <c r="X77" s="54"/>
      <c r="Y77" s="54"/>
      <c r="Z77" s="55"/>
      <c r="AA77" s="56"/>
      <c r="AB77" s="133"/>
      <c r="AC77" s="34"/>
      <c r="AD77" s="22"/>
    </row>
    <row r="78" spans="1:30" s="23" customFormat="1" ht="37.5" outlineLevel="1">
      <c r="A78" s="217" t="s">
        <v>270</v>
      </c>
      <c r="B78" s="195" t="s">
        <v>251</v>
      </c>
      <c r="C78" s="196" t="s">
        <v>252</v>
      </c>
      <c r="D78" s="196" t="s">
        <v>271</v>
      </c>
      <c r="E78" s="194" t="s">
        <v>25</v>
      </c>
      <c r="F78" s="194" t="s">
        <v>65</v>
      </c>
      <c r="G78" s="403"/>
      <c r="H78" s="195" t="s">
        <v>272</v>
      </c>
      <c r="I78" s="53"/>
      <c r="J78" s="54"/>
      <c r="K78" s="54"/>
      <c r="L78" s="55"/>
      <c r="M78" s="56"/>
      <c r="N78" s="54"/>
      <c r="O78" s="105"/>
      <c r="P78" s="105"/>
      <c r="Q78" s="54"/>
      <c r="R78" s="54"/>
      <c r="S78" s="55"/>
      <c r="T78" s="56"/>
      <c r="U78" s="54"/>
      <c r="V78" s="105"/>
      <c r="W78" s="105"/>
      <c r="X78" s="54"/>
      <c r="Y78" s="54"/>
      <c r="Z78" s="55"/>
      <c r="AA78" s="56"/>
      <c r="AB78" s="133"/>
      <c r="AC78" s="34"/>
      <c r="AD78" s="22"/>
    </row>
    <row r="79" spans="1:30" s="23" customFormat="1" ht="37.5" outlineLevel="1">
      <c r="A79" s="217" t="s">
        <v>273</v>
      </c>
      <c r="B79" s="195" t="s">
        <v>251</v>
      </c>
      <c r="C79" s="196" t="s">
        <v>252</v>
      </c>
      <c r="D79" s="196" t="s">
        <v>274</v>
      </c>
      <c r="E79" s="194" t="s">
        <v>25</v>
      </c>
      <c r="F79" s="194" t="s">
        <v>65</v>
      </c>
      <c r="G79" s="403"/>
      <c r="H79" s="195" t="s">
        <v>275</v>
      </c>
      <c r="I79" s="53"/>
      <c r="J79" s="54"/>
      <c r="K79" s="54"/>
      <c r="L79" s="55"/>
      <c r="M79" s="56"/>
      <c r="N79" s="54"/>
      <c r="O79" s="105"/>
      <c r="P79" s="105"/>
      <c r="Q79" s="54"/>
      <c r="R79" s="54"/>
      <c r="S79" s="55"/>
      <c r="T79" s="56"/>
      <c r="U79" s="54"/>
      <c r="V79" s="105"/>
      <c r="W79" s="105"/>
      <c r="X79" s="54"/>
      <c r="Y79" s="54"/>
      <c r="Z79" s="55"/>
      <c r="AA79" s="56"/>
      <c r="AB79" s="133"/>
      <c r="AC79" s="34"/>
      <c r="AD79" s="22"/>
    </row>
    <row r="80" spans="1:30" s="23" customFormat="1" ht="37.5" outlineLevel="1">
      <c r="A80" s="217" t="s">
        <v>276</v>
      </c>
      <c r="B80" s="195" t="s">
        <v>251</v>
      </c>
      <c r="C80" s="196" t="s">
        <v>252</v>
      </c>
      <c r="D80" s="196" t="s">
        <v>277</v>
      </c>
      <c r="E80" s="194" t="s">
        <v>25</v>
      </c>
      <c r="F80" s="194" t="s">
        <v>65</v>
      </c>
      <c r="G80" s="403"/>
      <c r="H80" s="195" t="s">
        <v>278</v>
      </c>
      <c r="I80" s="53"/>
      <c r="J80" s="54"/>
      <c r="K80" s="54"/>
      <c r="L80" s="55"/>
      <c r="M80" s="56"/>
      <c r="N80" s="54"/>
      <c r="O80" s="105"/>
      <c r="P80" s="105"/>
      <c r="Q80" s="54"/>
      <c r="R80" s="54"/>
      <c r="S80" s="55"/>
      <c r="T80" s="56"/>
      <c r="U80" s="54"/>
      <c r="V80" s="105"/>
      <c r="W80" s="105"/>
      <c r="X80" s="54"/>
      <c r="Y80" s="54"/>
      <c r="Z80" s="55"/>
      <c r="AA80" s="56"/>
      <c r="AB80" s="133"/>
      <c r="AC80" s="34"/>
      <c r="AD80" s="22"/>
    </row>
    <row r="81" spans="1:30" s="23" customFormat="1" ht="37.5" outlineLevel="1">
      <c r="A81" s="217" t="s">
        <v>279</v>
      </c>
      <c r="B81" s="195" t="s">
        <v>251</v>
      </c>
      <c r="C81" s="196" t="s">
        <v>252</v>
      </c>
      <c r="D81" s="196" t="s">
        <v>280</v>
      </c>
      <c r="E81" s="194" t="s">
        <v>25</v>
      </c>
      <c r="F81" s="194" t="s">
        <v>65</v>
      </c>
      <c r="G81" s="403"/>
      <c r="H81" s="195" t="s">
        <v>281</v>
      </c>
      <c r="I81" s="53"/>
      <c r="J81" s="54"/>
      <c r="K81" s="54"/>
      <c r="L81" s="55"/>
      <c r="M81" s="56"/>
      <c r="N81" s="54"/>
      <c r="O81" s="105"/>
      <c r="P81" s="105"/>
      <c r="Q81" s="54"/>
      <c r="R81" s="54"/>
      <c r="S81" s="55"/>
      <c r="T81" s="56"/>
      <c r="U81" s="54"/>
      <c r="V81" s="105"/>
      <c r="W81" s="105"/>
      <c r="X81" s="54"/>
      <c r="Y81" s="54"/>
      <c r="Z81" s="55"/>
      <c r="AA81" s="56"/>
      <c r="AB81" s="133"/>
      <c r="AC81" s="34"/>
      <c r="AD81" s="22"/>
    </row>
    <row r="82" spans="1:30" s="23" customFormat="1" ht="37.5" outlineLevel="1">
      <c r="A82" s="217" t="s">
        <v>282</v>
      </c>
      <c r="B82" s="195" t="s">
        <v>251</v>
      </c>
      <c r="C82" s="196" t="s">
        <v>252</v>
      </c>
      <c r="D82" s="196" t="s">
        <v>283</v>
      </c>
      <c r="E82" s="194" t="s">
        <v>25</v>
      </c>
      <c r="F82" s="194" t="s">
        <v>65</v>
      </c>
      <c r="G82" s="403"/>
      <c r="H82" s="195" t="s">
        <v>284</v>
      </c>
      <c r="I82" s="53"/>
      <c r="J82" s="54"/>
      <c r="K82" s="54"/>
      <c r="L82" s="55"/>
      <c r="M82" s="56"/>
      <c r="N82" s="54"/>
      <c r="O82" s="105"/>
      <c r="P82" s="105"/>
      <c r="Q82" s="54"/>
      <c r="R82" s="54"/>
      <c r="S82" s="55"/>
      <c r="T82" s="56"/>
      <c r="U82" s="54"/>
      <c r="V82" s="105"/>
      <c r="W82" s="105"/>
      <c r="X82" s="54"/>
      <c r="Y82" s="54"/>
      <c r="Z82" s="55"/>
      <c r="AA82" s="56"/>
      <c r="AB82" s="133"/>
      <c r="AC82" s="34"/>
      <c r="AD82" s="22"/>
    </row>
    <row r="83" spans="1:30" s="23" customFormat="1" ht="37.5" outlineLevel="1">
      <c r="A83" s="217" t="s">
        <v>285</v>
      </c>
      <c r="B83" s="195" t="s">
        <v>251</v>
      </c>
      <c r="C83" s="196" t="s">
        <v>252</v>
      </c>
      <c r="D83" s="196" t="s">
        <v>286</v>
      </c>
      <c r="E83" s="194" t="s">
        <v>25</v>
      </c>
      <c r="F83" s="194" t="s">
        <v>65</v>
      </c>
      <c r="G83" s="403"/>
      <c r="H83" s="195" t="s">
        <v>287</v>
      </c>
      <c r="I83" s="53"/>
      <c r="J83" s="54"/>
      <c r="K83" s="54"/>
      <c r="L83" s="55"/>
      <c r="M83" s="56"/>
      <c r="N83" s="54"/>
      <c r="O83" s="105"/>
      <c r="P83" s="105"/>
      <c r="Q83" s="54"/>
      <c r="R83" s="54"/>
      <c r="S83" s="55"/>
      <c r="T83" s="56"/>
      <c r="U83" s="54"/>
      <c r="V83" s="105"/>
      <c r="W83" s="105"/>
      <c r="X83" s="54"/>
      <c r="Y83" s="54"/>
      <c r="Z83" s="55"/>
      <c r="AA83" s="56"/>
      <c r="AB83" s="133"/>
      <c r="AC83" s="34"/>
      <c r="AD83" s="22"/>
    </row>
    <row r="84" spans="1:30" s="23" customFormat="1" ht="37.5" outlineLevel="1">
      <c r="A84" s="217" t="s">
        <v>288</v>
      </c>
      <c r="B84" s="195" t="s">
        <v>251</v>
      </c>
      <c r="C84" s="196" t="s">
        <v>252</v>
      </c>
      <c r="D84" s="196" t="s">
        <v>289</v>
      </c>
      <c r="E84" s="194" t="s">
        <v>25</v>
      </c>
      <c r="F84" s="194" t="s">
        <v>65</v>
      </c>
      <c r="G84" s="403"/>
      <c r="H84" s="195" t="s">
        <v>290</v>
      </c>
      <c r="I84" s="53"/>
      <c r="J84" s="54"/>
      <c r="K84" s="54"/>
      <c r="L84" s="55"/>
      <c r="M84" s="56"/>
      <c r="N84" s="54"/>
      <c r="O84" s="105"/>
      <c r="P84" s="105"/>
      <c r="Q84" s="54"/>
      <c r="R84" s="54"/>
      <c r="S84" s="55"/>
      <c r="T84" s="56"/>
      <c r="U84" s="54"/>
      <c r="V84" s="105"/>
      <c r="W84" s="105"/>
      <c r="X84" s="54"/>
      <c r="Y84" s="54"/>
      <c r="Z84" s="55"/>
      <c r="AA84" s="56"/>
      <c r="AB84" s="133"/>
      <c r="AC84" s="34"/>
      <c r="AD84" s="22"/>
    </row>
    <row r="85" spans="1:30" s="23" customFormat="1" ht="37.5" outlineLevel="1">
      <c r="A85" s="217" t="s">
        <v>291</v>
      </c>
      <c r="B85" s="195" t="s">
        <v>251</v>
      </c>
      <c r="C85" s="196" t="s">
        <v>252</v>
      </c>
      <c r="D85" s="196" t="s">
        <v>292</v>
      </c>
      <c r="E85" s="194" t="s">
        <v>25</v>
      </c>
      <c r="F85" s="194" t="s">
        <v>65</v>
      </c>
      <c r="G85" s="403"/>
      <c r="H85" s="195" t="s">
        <v>293</v>
      </c>
      <c r="I85" s="53"/>
      <c r="J85" s="54"/>
      <c r="K85" s="54"/>
      <c r="L85" s="55"/>
      <c r="M85" s="56"/>
      <c r="N85" s="54"/>
      <c r="O85" s="105"/>
      <c r="P85" s="105"/>
      <c r="Q85" s="54"/>
      <c r="R85" s="54"/>
      <c r="S85" s="55"/>
      <c r="T85" s="56"/>
      <c r="U85" s="54"/>
      <c r="V85" s="105"/>
      <c r="W85" s="105"/>
      <c r="X85" s="54"/>
      <c r="Y85" s="54"/>
      <c r="Z85" s="55"/>
      <c r="AA85" s="56"/>
      <c r="AB85" s="133"/>
      <c r="AC85" s="34"/>
      <c r="AD85" s="22"/>
    </row>
    <row r="86" spans="1:30" s="23" customFormat="1" ht="37.5" outlineLevel="1">
      <c r="A86" s="217" t="s">
        <v>294</v>
      </c>
      <c r="B86" s="195" t="s">
        <v>251</v>
      </c>
      <c r="C86" s="196" t="s">
        <v>252</v>
      </c>
      <c r="D86" s="196" t="s">
        <v>295</v>
      </c>
      <c r="E86" s="194" t="s">
        <v>25</v>
      </c>
      <c r="F86" s="194" t="s">
        <v>65</v>
      </c>
      <c r="G86" s="403"/>
      <c r="H86" s="195" t="s">
        <v>296</v>
      </c>
      <c r="I86" s="53"/>
      <c r="J86" s="54"/>
      <c r="K86" s="54"/>
      <c r="L86" s="55"/>
      <c r="M86" s="56"/>
      <c r="N86" s="54"/>
      <c r="O86" s="105"/>
      <c r="P86" s="105"/>
      <c r="Q86" s="54"/>
      <c r="R86" s="54"/>
      <c r="S86" s="55"/>
      <c r="T86" s="56"/>
      <c r="U86" s="54"/>
      <c r="V86" s="105"/>
      <c r="W86" s="105"/>
      <c r="X86" s="54"/>
      <c r="Y86" s="54"/>
      <c r="Z86" s="55"/>
      <c r="AA86" s="56"/>
      <c r="AB86" s="133"/>
      <c r="AC86" s="34"/>
      <c r="AD86" s="22"/>
    </row>
    <row r="87" spans="1:30" s="23" customFormat="1" ht="37.5" outlineLevel="1">
      <c r="A87" s="217" t="s">
        <v>297</v>
      </c>
      <c r="B87" s="195" t="s">
        <v>251</v>
      </c>
      <c r="C87" s="196" t="s">
        <v>252</v>
      </c>
      <c r="D87" s="196" t="s">
        <v>298</v>
      </c>
      <c r="E87" s="194" t="s">
        <v>25</v>
      </c>
      <c r="F87" s="194" t="s">
        <v>65</v>
      </c>
      <c r="G87" s="403"/>
      <c r="H87" s="195" t="s">
        <v>299</v>
      </c>
      <c r="I87" s="53"/>
      <c r="J87" s="54"/>
      <c r="K87" s="54"/>
      <c r="L87" s="55"/>
      <c r="M87" s="56"/>
      <c r="N87" s="54"/>
      <c r="O87" s="105"/>
      <c r="P87" s="105"/>
      <c r="Q87" s="54"/>
      <c r="R87" s="54"/>
      <c r="S87" s="55"/>
      <c r="T87" s="56"/>
      <c r="U87" s="54"/>
      <c r="V87" s="105"/>
      <c r="W87" s="105"/>
      <c r="X87" s="54"/>
      <c r="Y87" s="54"/>
      <c r="Z87" s="55"/>
      <c r="AA87" s="56"/>
      <c r="AB87" s="133"/>
      <c r="AC87" s="34"/>
      <c r="AD87" s="22"/>
    </row>
    <row r="88" spans="1:30" s="23" customFormat="1" ht="37.5" outlineLevel="1">
      <c r="A88" s="217" t="s">
        <v>300</v>
      </c>
      <c r="B88" s="195" t="s">
        <v>251</v>
      </c>
      <c r="C88" s="196" t="s">
        <v>252</v>
      </c>
      <c r="D88" s="196" t="s">
        <v>301</v>
      </c>
      <c r="E88" s="194" t="s">
        <v>25</v>
      </c>
      <c r="F88" s="194" t="s">
        <v>65</v>
      </c>
      <c r="G88" s="403"/>
      <c r="H88" s="195" t="s">
        <v>302</v>
      </c>
      <c r="I88" s="53"/>
      <c r="J88" s="54"/>
      <c r="K88" s="54"/>
      <c r="L88" s="55"/>
      <c r="M88" s="56"/>
      <c r="N88" s="54"/>
      <c r="O88" s="105"/>
      <c r="P88" s="105"/>
      <c r="Q88" s="54"/>
      <c r="R88" s="54"/>
      <c r="S88" s="55"/>
      <c r="T88" s="56"/>
      <c r="U88" s="54"/>
      <c r="V88" s="105"/>
      <c r="W88" s="105"/>
      <c r="X88" s="54"/>
      <c r="Y88" s="54"/>
      <c r="Z88" s="55"/>
      <c r="AA88" s="56"/>
      <c r="AB88" s="133"/>
      <c r="AC88" s="34"/>
      <c r="AD88" s="22"/>
    </row>
    <row r="89" spans="1:30" s="23" customFormat="1" ht="37.5" outlineLevel="1">
      <c r="A89" s="217" t="s">
        <v>303</v>
      </c>
      <c r="B89" s="195" t="s">
        <v>251</v>
      </c>
      <c r="C89" s="196" t="s">
        <v>252</v>
      </c>
      <c r="D89" s="196" t="s">
        <v>304</v>
      </c>
      <c r="E89" s="194" t="s">
        <v>105</v>
      </c>
      <c r="F89" s="194" t="s">
        <v>106</v>
      </c>
      <c r="G89" s="403"/>
      <c r="H89" s="195" t="s">
        <v>305</v>
      </c>
      <c r="I89" s="53"/>
      <c r="J89" s="54"/>
      <c r="K89" s="54"/>
      <c r="L89" s="55"/>
      <c r="M89" s="56"/>
      <c r="N89" s="54"/>
      <c r="O89" s="105"/>
      <c r="P89" s="105"/>
      <c r="Q89" s="54"/>
      <c r="R89" s="54"/>
      <c r="S89" s="55"/>
      <c r="T89" s="56"/>
      <c r="U89" s="54"/>
      <c r="V89" s="105"/>
      <c r="W89" s="105"/>
      <c r="X89" s="54"/>
      <c r="Y89" s="54"/>
      <c r="Z89" s="55"/>
      <c r="AA89" s="56"/>
      <c r="AB89" s="133"/>
      <c r="AC89" s="34"/>
      <c r="AD89" s="22"/>
    </row>
    <row r="90" spans="1:30" s="23" customFormat="1" ht="37.5" outlineLevel="1">
      <c r="A90" s="217" t="s">
        <v>306</v>
      </c>
      <c r="B90" s="195" t="s">
        <v>251</v>
      </c>
      <c r="C90" s="196" t="s">
        <v>252</v>
      </c>
      <c r="D90" s="196" t="s">
        <v>307</v>
      </c>
      <c r="E90" s="194" t="s">
        <v>105</v>
      </c>
      <c r="F90" s="194" t="s">
        <v>106</v>
      </c>
      <c r="G90" s="403"/>
      <c r="H90" s="195" t="s">
        <v>308</v>
      </c>
      <c r="I90" s="53"/>
      <c r="J90" s="54"/>
      <c r="K90" s="54"/>
      <c r="L90" s="55"/>
      <c r="M90" s="56"/>
      <c r="N90" s="54"/>
      <c r="O90" s="105"/>
      <c r="P90" s="105"/>
      <c r="Q90" s="54"/>
      <c r="R90" s="54"/>
      <c r="S90" s="55"/>
      <c r="T90" s="56"/>
      <c r="U90" s="54"/>
      <c r="V90" s="105"/>
      <c r="W90" s="105"/>
      <c r="X90" s="54"/>
      <c r="Y90" s="54"/>
      <c r="Z90" s="55"/>
      <c r="AA90" s="56"/>
      <c r="AB90" s="133"/>
      <c r="AC90" s="34"/>
      <c r="AD90" s="22"/>
    </row>
    <row r="91" spans="1:30" s="23" customFormat="1" ht="37.5" outlineLevel="1">
      <c r="A91" s="217" t="s">
        <v>309</v>
      </c>
      <c r="B91" s="195" t="s">
        <v>251</v>
      </c>
      <c r="C91" s="196" t="s">
        <v>252</v>
      </c>
      <c r="D91" s="196" t="s">
        <v>310</v>
      </c>
      <c r="E91" s="194" t="s">
        <v>25</v>
      </c>
      <c r="F91" s="194" t="s">
        <v>65</v>
      </c>
      <c r="G91" s="403"/>
      <c r="H91" s="195" t="s">
        <v>311</v>
      </c>
      <c r="I91" s="53"/>
      <c r="J91" s="54"/>
      <c r="K91" s="54"/>
      <c r="L91" s="55"/>
      <c r="M91" s="56"/>
      <c r="N91" s="54"/>
      <c r="O91" s="105"/>
      <c r="P91" s="105"/>
      <c r="Q91" s="54"/>
      <c r="R91" s="54"/>
      <c r="S91" s="55"/>
      <c r="T91" s="56"/>
      <c r="U91" s="54"/>
      <c r="V91" s="105"/>
      <c r="W91" s="105"/>
      <c r="X91" s="54"/>
      <c r="Y91" s="54"/>
      <c r="Z91" s="55"/>
      <c r="AA91" s="56"/>
      <c r="AB91" s="133"/>
      <c r="AC91" s="34"/>
      <c r="AD91" s="22"/>
    </row>
    <row r="92" spans="1:30" s="23" customFormat="1" ht="37.5" outlineLevel="1">
      <c r="A92" s="217" t="s">
        <v>312</v>
      </c>
      <c r="B92" s="195" t="s">
        <v>251</v>
      </c>
      <c r="C92" s="196" t="s">
        <v>252</v>
      </c>
      <c r="D92" s="196" t="s">
        <v>313</v>
      </c>
      <c r="E92" s="194" t="s">
        <v>25</v>
      </c>
      <c r="F92" s="194" t="s">
        <v>65</v>
      </c>
      <c r="G92" s="403"/>
      <c r="H92" s="195" t="s">
        <v>314</v>
      </c>
      <c r="I92" s="53"/>
      <c r="J92" s="54"/>
      <c r="K92" s="54"/>
      <c r="L92" s="55"/>
      <c r="M92" s="56"/>
      <c r="N92" s="54"/>
      <c r="O92" s="105"/>
      <c r="P92" s="105"/>
      <c r="Q92" s="54"/>
      <c r="R92" s="54"/>
      <c r="S92" s="55"/>
      <c r="T92" s="56"/>
      <c r="U92" s="54"/>
      <c r="V92" s="105"/>
      <c r="W92" s="105"/>
      <c r="X92" s="54"/>
      <c r="Y92" s="54"/>
      <c r="Z92" s="55"/>
      <c r="AA92" s="56"/>
      <c r="AB92" s="133"/>
      <c r="AC92" s="34"/>
      <c r="AD92" s="22"/>
    </row>
    <row r="93" spans="1:30" s="23" customFormat="1" ht="37.5" outlineLevel="1">
      <c r="A93" s="217" t="s">
        <v>315</v>
      </c>
      <c r="B93" s="195" t="s">
        <v>251</v>
      </c>
      <c r="C93" s="196" t="s">
        <v>252</v>
      </c>
      <c r="D93" s="196" t="s">
        <v>316</v>
      </c>
      <c r="E93" s="194" t="s">
        <v>105</v>
      </c>
      <c r="F93" s="194" t="s">
        <v>106</v>
      </c>
      <c r="G93" s="403"/>
      <c r="H93" s="195" t="s">
        <v>317</v>
      </c>
      <c r="I93" s="53"/>
      <c r="J93" s="54"/>
      <c r="K93" s="54"/>
      <c r="L93" s="55"/>
      <c r="M93" s="56"/>
      <c r="N93" s="54"/>
      <c r="O93" s="105"/>
      <c r="P93" s="105"/>
      <c r="Q93" s="54"/>
      <c r="R93" s="54"/>
      <c r="S93" s="55"/>
      <c r="T93" s="56"/>
      <c r="U93" s="54"/>
      <c r="V93" s="105"/>
      <c r="W93" s="105"/>
      <c r="X93" s="54"/>
      <c r="Y93" s="54"/>
      <c r="Z93" s="55"/>
      <c r="AA93" s="56"/>
      <c r="AB93" s="133"/>
      <c r="AC93" s="34"/>
      <c r="AD93" s="22"/>
    </row>
    <row r="94" spans="1:30" s="23" customFormat="1" ht="37.5" outlineLevel="1">
      <c r="A94" s="217" t="s">
        <v>318</v>
      </c>
      <c r="B94" s="195" t="s">
        <v>251</v>
      </c>
      <c r="C94" s="196" t="s">
        <v>252</v>
      </c>
      <c r="D94" s="196" t="s">
        <v>319</v>
      </c>
      <c r="E94" s="194" t="s">
        <v>105</v>
      </c>
      <c r="F94" s="194" t="s">
        <v>106</v>
      </c>
      <c r="G94" s="403"/>
      <c r="H94" s="195" t="s">
        <v>320</v>
      </c>
      <c r="I94" s="53"/>
      <c r="J94" s="54"/>
      <c r="K94" s="54"/>
      <c r="L94" s="55"/>
      <c r="M94" s="56"/>
      <c r="N94" s="54"/>
      <c r="O94" s="105"/>
      <c r="P94" s="105"/>
      <c r="Q94" s="54"/>
      <c r="R94" s="54"/>
      <c r="S94" s="55"/>
      <c r="T94" s="56"/>
      <c r="U94" s="54"/>
      <c r="V94" s="105"/>
      <c r="W94" s="105"/>
      <c r="X94" s="54"/>
      <c r="Y94" s="54"/>
      <c r="Z94" s="55"/>
      <c r="AA94" s="56"/>
      <c r="AB94" s="133"/>
      <c r="AC94" s="34"/>
      <c r="AD94" s="22"/>
    </row>
    <row r="95" spans="1:30" s="23" customFormat="1" ht="37.5" outlineLevel="1">
      <c r="A95" s="217" t="s">
        <v>321</v>
      </c>
      <c r="B95" s="195" t="s">
        <v>251</v>
      </c>
      <c r="C95" s="196" t="s">
        <v>252</v>
      </c>
      <c r="D95" s="196" t="s">
        <v>322</v>
      </c>
      <c r="E95" s="194" t="s">
        <v>25</v>
      </c>
      <c r="F95" s="194" t="s">
        <v>65</v>
      </c>
      <c r="G95" s="403"/>
      <c r="H95" s="195" t="s">
        <v>323</v>
      </c>
      <c r="I95" s="53"/>
      <c r="J95" s="54"/>
      <c r="K95" s="54"/>
      <c r="L95" s="55"/>
      <c r="M95" s="56"/>
      <c r="N95" s="54"/>
      <c r="O95" s="105"/>
      <c r="P95" s="105"/>
      <c r="Q95" s="54"/>
      <c r="R95" s="54"/>
      <c r="S95" s="55"/>
      <c r="T95" s="56"/>
      <c r="U95" s="54"/>
      <c r="V95" s="105"/>
      <c r="W95" s="105"/>
      <c r="X95" s="54"/>
      <c r="Y95" s="54"/>
      <c r="Z95" s="55"/>
      <c r="AA95" s="56"/>
      <c r="AB95" s="133"/>
      <c r="AC95" s="34"/>
      <c r="AD95" s="22"/>
    </row>
    <row r="96" spans="1:30" s="23" customFormat="1" ht="37.5" outlineLevel="1">
      <c r="A96" s="217" t="s">
        <v>324</v>
      </c>
      <c r="B96" s="195" t="s">
        <v>251</v>
      </c>
      <c r="C96" s="196" t="s">
        <v>252</v>
      </c>
      <c r="D96" s="196" t="s">
        <v>325</v>
      </c>
      <c r="E96" s="194" t="s">
        <v>25</v>
      </c>
      <c r="F96" s="194" t="s">
        <v>65</v>
      </c>
      <c r="G96" s="403"/>
      <c r="H96" s="195" t="s">
        <v>326</v>
      </c>
      <c r="I96" s="53"/>
      <c r="J96" s="54"/>
      <c r="K96" s="54"/>
      <c r="L96" s="55"/>
      <c r="M96" s="56"/>
      <c r="N96" s="54"/>
      <c r="O96" s="105"/>
      <c r="P96" s="105"/>
      <c r="Q96" s="54"/>
      <c r="R96" s="54"/>
      <c r="S96" s="55"/>
      <c r="T96" s="56"/>
      <c r="U96" s="54"/>
      <c r="V96" s="105"/>
      <c r="W96" s="105"/>
      <c r="X96" s="54"/>
      <c r="Y96" s="54"/>
      <c r="Z96" s="55"/>
      <c r="AA96" s="56"/>
      <c r="AB96" s="133"/>
      <c r="AC96" s="34"/>
      <c r="AD96" s="22"/>
    </row>
    <row r="97" spans="1:30" s="23" customFormat="1" ht="37.5" outlineLevel="1">
      <c r="A97" s="217" t="s">
        <v>327</v>
      </c>
      <c r="B97" s="195" t="s">
        <v>251</v>
      </c>
      <c r="C97" s="196" t="s">
        <v>252</v>
      </c>
      <c r="D97" s="196" t="s">
        <v>325</v>
      </c>
      <c r="E97" s="194" t="s">
        <v>105</v>
      </c>
      <c r="F97" s="194" t="s">
        <v>106</v>
      </c>
      <c r="G97" s="404"/>
      <c r="H97" s="195" t="s">
        <v>1065</v>
      </c>
      <c r="I97" s="53"/>
      <c r="J97" s="54"/>
      <c r="K97" s="54"/>
      <c r="L97" s="55"/>
      <c r="M97" s="56"/>
      <c r="N97" s="54"/>
      <c r="O97" s="105"/>
      <c r="P97" s="105"/>
      <c r="Q97" s="54"/>
      <c r="R97" s="54"/>
      <c r="S97" s="55"/>
      <c r="T97" s="56"/>
      <c r="U97" s="54"/>
      <c r="V97" s="105"/>
      <c r="W97" s="105"/>
      <c r="X97" s="54"/>
      <c r="Y97" s="54"/>
      <c r="Z97" s="55"/>
      <c r="AA97" s="56"/>
      <c r="AB97" s="133"/>
      <c r="AC97" s="34"/>
      <c r="AD97" s="22"/>
    </row>
    <row r="98" spans="1:30" s="23" customFormat="1" ht="49" customHeight="1" outlineLevel="1">
      <c r="A98" s="217" t="s">
        <v>332</v>
      </c>
      <c r="B98" s="195" t="s">
        <v>251</v>
      </c>
      <c r="C98" s="196" t="s">
        <v>328</v>
      </c>
      <c r="D98" s="203" t="s">
        <v>329</v>
      </c>
      <c r="E98" s="194" t="s">
        <v>25</v>
      </c>
      <c r="F98" s="194" t="s">
        <v>65</v>
      </c>
      <c r="G98" s="401" t="s">
        <v>330</v>
      </c>
      <c r="H98" s="195" t="s">
        <v>331</v>
      </c>
      <c r="I98" s="53"/>
      <c r="J98" s="54"/>
      <c r="K98" s="54"/>
      <c r="L98" s="55"/>
      <c r="M98" s="56"/>
      <c r="N98" s="54"/>
      <c r="O98" s="105"/>
      <c r="P98" s="105"/>
      <c r="Q98" s="54"/>
      <c r="R98" s="54"/>
      <c r="S98" s="55"/>
      <c r="T98" s="56"/>
      <c r="U98" s="54"/>
      <c r="V98" s="105"/>
      <c r="W98" s="105"/>
      <c r="X98" s="54"/>
      <c r="Y98" s="54"/>
      <c r="Z98" s="55"/>
      <c r="AA98" s="56"/>
      <c r="AB98" s="133"/>
      <c r="AC98" s="34"/>
      <c r="AD98" s="22"/>
    </row>
    <row r="99" spans="1:30" s="23" customFormat="1" ht="37.5" outlineLevel="1">
      <c r="A99" s="217" t="s">
        <v>334</v>
      </c>
      <c r="B99" s="195" t="s">
        <v>251</v>
      </c>
      <c r="C99" s="196" t="s">
        <v>328</v>
      </c>
      <c r="D99" s="203" t="s">
        <v>333</v>
      </c>
      <c r="E99" s="194" t="s">
        <v>25</v>
      </c>
      <c r="F99" s="194" t="s">
        <v>65</v>
      </c>
      <c r="G99" s="401"/>
      <c r="H99" s="195" t="s">
        <v>259</v>
      </c>
      <c r="I99" s="53"/>
      <c r="J99" s="54"/>
      <c r="K99" s="54"/>
      <c r="L99" s="55"/>
      <c r="M99" s="56"/>
      <c r="N99" s="54"/>
      <c r="O99" s="105"/>
      <c r="P99" s="105"/>
      <c r="Q99" s="54"/>
      <c r="R99" s="54"/>
      <c r="S99" s="55"/>
      <c r="T99" s="56"/>
      <c r="U99" s="54"/>
      <c r="V99" s="105"/>
      <c r="W99" s="105"/>
      <c r="X99" s="54"/>
      <c r="Y99" s="54"/>
      <c r="Z99" s="55"/>
      <c r="AA99" s="56"/>
      <c r="AB99" s="133"/>
      <c r="AC99" s="34"/>
      <c r="AD99" s="22"/>
    </row>
    <row r="100" spans="1:30" s="23" customFormat="1" ht="48.5" customHeight="1" outlineLevel="1">
      <c r="A100" s="217" t="s">
        <v>336</v>
      </c>
      <c r="B100" s="195" t="s">
        <v>251</v>
      </c>
      <c r="C100" s="196" t="s">
        <v>328</v>
      </c>
      <c r="D100" s="203" t="s">
        <v>335</v>
      </c>
      <c r="E100" s="194" t="s">
        <v>25</v>
      </c>
      <c r="F100" s="194" t="s">
        <v>65</v>
      </c>
      <c r="G100" s="401"/>
      <c r="H100" s="195" t="s">
        <v>1062</v>
      </c>
      <c r="I100" s="53"/>
      <c r="J100" s="54"/>
      <c r="K100" s="54"/>
      <c r="L100" s="55"/>
      <c r="M100" s="56"/>
      <c r="N100" s="54"/>
      <c r="O100" s="105"/>
      <c r="P100" s="105"/>
      <c r="Q100" s="54"/>
      <c r="R100" s="54"/>
      <c r="S100" s="55"/>
      <c r="T100" s="56"/>
      <c r="U100" s="54"/>
      <c r="V100" s="105"/>
      <c r="W100" s="105"/>
      <c r="X100" s="54"/>
      <c r="Y100" s="54"/>
      <c r="Z100" s="55"/>
      <c r="AA100" s="56"/>
      <c r="AB100" s="133"/>
      <c r="AC100" s="34"/>
      <c r="AD100" s="22"/>
    </row>
    <row r="101" spans="1:30" s="23" customFormat="1" ht="49" customHeight="1" outlineLevel="1">
      <c r="A101" s="217" t="s">
        <v>339</v>
      </c>
      <c r="B101" s="195" t="s">
        <v>251</v>
      </c>
      <c r="C101" s="196" t="s">
        <v>328</v>
      </c>
      <c r="D101" s="203" t="s">
        <v>337</v>
      </c>
      <c r="E101" s="194" t="s">
        <v>25</v>
      </c>
      <c r="F101" s="194" t="s">
        <v>65</v>
      </c>
      <c r="G101" s="401"/>
      <c r="H101" s="195" t="s">
        <v>338</v>
      </c>
      <c r="I101" s="53"/>
      <c r="J101" s="54"/>
      <c r="K101" s="54"/>
      <c r="L101" s="55"/>
      <c r="M101" s="56"/>
      <c r="N101" s="54"/>
      <c r="O101" s="105"/>
      <c r="P101" s="105"/>
      <c r="Q101" s="54"/>
      <c r="R101" s="54"/>
      <c r="S101" s="55"/>
      <c r="T101" s="56"/>
      <c r="U101" s="54"/>
      <c r="V101" s="105"/>
      <c r="W101" s="105"/>
      <c r="X101" s="54"/>
      <c r="Y101" s="54"/>
      <c r="Z101" s="55"/>
      <c r="AA101" s="56"/>
      <c r="AB101" s="133"/>
      <c r="AC101" s="34"/>
      <c r="AD101" s="22"/>
    </row>
    <row r="102" spans="1:30" s="23" customFormat="1" ht="67.75" customHeight="1" outlineLevel="1">
      <c r="A102" s="217" t="s">
        <v>341</v>
      </c>
      <c r="B102" s="195" t="s">
        <v>251</v>
      </c>
      <c r="C102" s="196" t="s">
        <v>328</v>
      </c>
      <c r="D102" s="203" t="s">
        <v>340</v>
      </c>
      <c r="E102" s="194" t="s">
        <v>25</v>
      </c>
      <c r="F102" s="194" t="s">
        <v>65</v>
      </c>
      <c r="G102" s="401"/>
      <c r="H102" s="195" t="s">
        <v>266</v>
      </c>
      <c r="I102" s="53"/>
      <c r="J102" s="54"/>
      <c r="K102" s="54"/>
      <c r="L102" s="55"/>
      <c r="M102" s="56"/>
      <c r="N102" s="54"/>
      <c r="O102" s="105"/>
      <c r="P102" s="105"/>
      <c r="Q102" s="54"/>
      <c r="R102" s="54"/>
      <c r="S102" s="55"/>
      <c r="T102" s="56"/>
      <c r="U102" s="54"/>
      <c r="V102" s="105"/>
      <c r="W102" s="105"/>
      <c r="X102" s="54"/>
      <c r="Y102" s="54"/>
      <c r="Z102" s="55"/>
      <c r="AA102" s="56"/>
      <c r="AB102" s="133"/>
      <c r="AC102" s="34"/>
      <c r="AD102" s="22"/>
    </row>
    <row r="103" spans="1:30" s="23" customFormat="1" ht="51.25" customHeight="1" outlineLevel="1">
      <c r="A103" s="217" t="s">
        <v>343</v>
      </c>
      <c r="B103" s="195" t="s">
        <v>251</v>
      </c>
      <c r="C103" s="196" t="s">
        <v>328</v>
      </c>
      <c r="D103" s="203" t="s">
        <v>342</v>
      </c>
      <c r="E103" s="194" t="s">
        <v>25</v>
      </c>
      <c r="F103" s="194" t="s">
        <v>65</v>
      </c>
      <c r="G103" s="401"/>
      <c r="H103" s="195" t="s">
        <v>269</v>
      </c>
      <c r="I103" s="53"/>
      <c r="J103" s="54"/>
      <c r="K103" s="54"/>
      <c r="L103" s="55"/>
      <c r="M103" s="56"/>
      <c r="N103" s="54"/>
      <c r="O103" s="105"/>
      <c r="P103" s="105"/>
      <c r="Q103" s="54"/>
      <c r="R103" s="54"/>
      <c r="S103" s="55"/>
      <c r="T103" s="56"/>
      <c r="U103" s="54"/>
      <c r="V103" s="105"/>
      <c r="W103" s="105"/>
      <c r="X103" s="54"/>
      <c r="Y103" s="54"/>
      <c r="Z103" s="55"/>
      <c r="AA103" s="56"/>
      <c r="AB103" s="133"/>
      <c r="AC103" s="34"/>
      <c r="AD103" s="22"/>
    </row>
    <row r="104" spans="1:30" s="23" customFormat="1" ht="74" customHeight="1" outlineLevel="1">
      <c r="A104" s="217" t="s">
        <v>345</v>
      </c>
      <c r="B104" s="195" t="s">
        <v>251</v>
      </c>
      <c r="C104" s="196" t="s">
        <v>328</v>
      </c>
      <c r="D104" s="203" t="s">
        <v>344</v>
      </c>
      <c r="E104" s="194" t="s">
        <v>25</v>
      </c>
      <c r="F104" s="194" t="s">
        <v>65</v>
      </c>
      <c r="G104" s="401"/>
      <c r="H104" s="195" t="s">
        <v>272</v>
      </c>
      <c r="I104" s="53"/>
      <c r="J104" s="54"/>
      <c r="K104" s="54"/>
      <c r="L104" s="55"/>
      <c r="M104" s="56"/>
      <c r="N104" s="54"/>
      <c r="O104" s="105"/>
      <c r="P104" s="105"/>
      <c r="Q104" s="54"/>
      <c r="R104" s="54"/>
      <c r="S104" s="55"/>
      <c r="T104" s="56"/>
      <c r="U104" s="54"/>
      <c r="V104" s="105"/>
      <c r="W104" s="105"/>
      <c r="X104" s="54"/>
      <c r="Y104" s="54"/>
      <c r="Z104" s="55"/>
      <c r="AA104" s="56"/>
      <c r="AB104" s="133"/>
      <c r="AC104" s="34"/>
      <c r="AD104" s="22"/>
    </row>
    <row r="105" spans="1:30" s="23" customFormat="1" ht="74" customHeight="1" outlineLevel="1">
      <c r="A105" s="217" t="s">
        <v>347</v>
      </c>
      <c r="B105" s="195" t="s">
        <v>251</v>
      </c>
      <c r="C105" s="196" t="s">
        <v>328</v>
      </c>
      <c r="D105" s="203" t="s">
        <v>346</v>
      </c>
      <c r="E105" s="194" t="s">
        <v>25</v>
      </c>
      <c r="F105" s="194" t="s">
        <v>65</v>
      </c>
      <c r="G105" s="401"/>
      <c r="H105" s="195" t="s">
        <v>275</v>
      </c>
      <c r="I105" s="53"/>
      <c r="J105" s="54"/>
      <c r="K105" s="54"/>
      <c r="L105" s="55"/>
      <c r="M105" s="56"/>
      <c r="N105" s="54"/>
      <c r="O105" s="105"/>
      <c r="P105" s="105"/>
      <c r="Q105" s="54"/>
      <c r="R105" s="54"/>
      <c r="S105" s="55"/>
      <c r="T105" s="56"/>
      <c r="U105" s="54"/>
      <c r="V105" s="105"/>
      <c r="W105" s="105"/>
      <c r="X105" s="54"/>
      <c r="Y105" s="54"/>
      <c r="Z105" s="55"/>
      <c r="AA105" s="56"/>
      <c r="AB105" s="133"/>
      <c r="AC105" s="34"/>
      <c r="AD105" s="22"/>
    </row>
    <row r="106" spans="1:30" s="23" customFormat="1" ht="74" customHeight="1" outlineLevel="1">
      <c r="A106" s="217" t="s">
        <v>349</v>
      </c>
      <c r="B106" s="195" t="s">
        <v>251</v>
      </c>
      <c r="C106" s="196" t="s">
        <v>328</v>
      </c>
      <c r="D106" s="203" t="s">
        <v>348</v>
      </c>
      <c r="E106" s="194" t="s">
        <v>25</v>
      </c>
      <c r="F106" s="194" t="s">
        <v>65</v>
      </c>
      <c r="G106" s="401"/>
      <c r="H106" s="195" t="s">
        <v>278</v>
      </c>
      <c r="I106" s="53"/>
      <c r="J106" s="54"/>
      <c r="K106" s="54"/>
      <c r="L106" s="55"/>
      <c r="M106" s="56"/>
      <c r="N106" s="54"/>
      <c r="O106" s="105"/>
      <c r="P106" s="105"/>
      <c r="Q106" s="54"/>
      <c r="R106" s="54"/>
      <c r="S106" s="55"/>
      <c r="T106" s="56"/>
      <c r="U106" s="54"/>
      <c r="V106" s="105"/>
      <c r="W106" s="105"/>
      <c r="X106" s="54"/>
      <c r="Y106" s="54"/>
      <c r="Z106" s="55"/>
      <c r="AA106" s="56"/>
      <c r="AB106" s="133"/>
      <c r="AC106" s="34"/>
      <c r="AD106" s="22"/>
    </row>
    <row r="107" spans="1:30" s="23" customFormat="1" ht="74" customHeight="1" outlineLevel="1">
      <c r="A107" s="217" t="s">
        <v>351</v>
      </c>
      <c r="B107" s="195" t="s">
        <v>251</v>
      </c>
      <c r="C107" s="196" t="s">
        <v>328</v>
      </c>
      <c r="D107" s="203" t="s">
        <v>350</v>
      </c>
      <c r="E107" s="194" t="s">
        <v>25</v>
      </c>
      <c r="F107" s="194" t="s">
        <v>65</v>
      </c>
      <c r="G107" s="401"/>
      <c r="H107" s="195" t="s">
        <v>290</v>
      </c>
      <c r="I107" s="53"/>
      <c r="J107" s="54"/>
      <c r="K107" s="54"/>
      <c r="L107" s="55"/>
      <c r="M107" s="56"/>
      <c r="N107" s="54"/>
      <c r="O107" s="105"/>
      <c r="P107" s="105"/>
      <c r="Q107" s="54"/>
      <c r="R107" s="54"/>
      <c r="S107" s="55"/>
      <c r="T107" s="56"/>
      <c r="U107" s="54"/>
      <c r="V107" s="105"/>
      <c r="W107" s="105"/>
      <c r="X107" s="54"/>
      <c r="Y107" s="54"/>
      <c r="Z107" s="55"/>
      <c r="AA107" s="56"/>
      <c r="AB107" s="133"/>
      <c r="AC107" s="34"/>
      <c r="AD107" s="22"/>
    </row>
    <row r="108" spans="1:30" s="23" customFormat="1" ht="74" customHeight="1" outlineLevel="1">
      <c r="A108" s="217" t="s">
        <v>353</v>
      </c>
      <c r="B108" s="195" t="s">
        <v>251</v>
      </c>
      <c r="C108" s="196" t="s">
        <v>328</v>
      </c>
      <c r="D108" s="203" t="s">
        <v>352</v>
      </c>
      <c r="E108" s="194" t="s">
        <v>25</v>
      </c>
      <c r="F108" s="194" t="s">
        <v>65</v>
      </c>
      <c r="G108" s="401"/>
      <c r="H108" s="195" t="s">
        <v>302</v>
      </c>
      <c r="I108" s="53"/>
      <c r="J108" s="54"/>
      <c r="K108" s="54"/>
      <c r="L108" s="55"/>
      <c r="M108" s="56"/>
      <c r="N108" s="54"/>
      <c r="O108" s="105"/>
      <c r="P108" s="105"/>
      <c r="Q108" s="54"/>
      <c r="R108" s="54"/>
      <c r="S108" s="55"/>
      <c r="T108" s="56"/>
      <c r="U108" s="54"/>
      <c r="V108" s="105"/>
      <c r="W108" s="105"/>
      <c r="X108" s="54"/>
      <c r="Y108" s="54"/>
      <c r="Z108" s="55"/>
      <c r="AA108" s="56"/>
      <c r="AB108" s="133"/>
      <c r="AC108" s="34"/>
      <c r="AD108" s="22"/>
    </row>
    <row r="109" spans="1:30" s="23" customFormat="1" ht="74" customHeight="1" outlineLevel="1">
      <c r="A109" s="217" t="s">
        <v>355</v>
      </c>
      <c r="B109" s="195" t="s">
        <v>251</v>
      </c>
      <c r="C109" s="196" t="s">
        <v>328</v>
      </c>
      <c r="D109" s="203" t="s">
        <v>354</v>
      </c>
      <c r="E109" s="194" t="s">
        <v>25</v>
      </c>
      <c r="F109" s="194" t="s">
        <v>65</v>
      </c>
      <c r="G109" s="401"/>
      <c r="H109" s="195" t="s">
        <v>311</v>
      </c>
      <c r="I109" s="53"/>
      <c r="J109" s="54"/>
      <c r="K109" s="54"/>
      <c r="L109" s="55"/>
      <c r="M109" s="56"/>
      <c r="N109" s="54"/>
      <c r="O109" s="105"/>
      <c r="P109" s="105"/>
      <c r="Q109" s="54"/>
      <c r="R109" s="54"/>
      <c r="S109" s="55"/>
      <c r="T109" s="56"/>
      <c r="U109" s="54"/>
      <c r="V109" s="105"/>
      <c r="W109" s="105"/>
      <c r="X109" s="54"/>
      <c r="Y109" s="54"/>
      <c r="Z109" s="55"/>
      <c r="AA109" s="56"/>
      <c r="AB109" s="133"/>
      <c r="AC109" s="34"/>
      <c r="AD109" s="22"/>
    </row>
    <row r="110" spans="1:30" s="23" customFormat="1" ht="74" customHeight="1" outlineLevel="1">
      <c r="A110" s="217" t="s">
        <v>357</v>
      </c>
      <c r="B110" s="195" t="s">
        <v>251</v>
      </c>
      <c r="C110" s="196" t="s">
        <v>328</v>
      </c>
      <c r="D110" s="203" t="s">
        <v>356</v>
      </c>
      <c r="E110" s="194" t="s">
        <v>25</v>
      </c>
      <c r="F110" s="194" t="s">
        <v>65</v>
      </c>
      <c r="G110" s="401"/>
      <c r="H110" s="195" t="s">
        <v>323</v>
      </c>
      <c r="I110" s="53"/>
      <c r="J110" s="54"/>
      <c r="K110" s="54"/>
      <c r="L110" s="55"/>
      <c r="M110" s="56"/>
      <c r="N110" s="54"/>
      <c r="O110" s="105"/>
      <c r="P110" s="105"/>
      <c r="Q110" s="54"/>
      <c r="R110" s="54"/>
      <c r="S110" s="55"/>
      <c r="T110" s="56"/>
      <c r="U110" s="54"/>
      <c r="V110" s="105"/>
      <c r="W110" s="105"/>
      <c r="X110" s="54"/>
      <c r="Y110" s="54"/>
      <c r="Z110" s="55"/>
      <c r="AA110" s="56"/>
      <c r="AB110" s="133"/>
      <c r="AC110" s="34"/>
      <c r="AD110" s="22"/>
    </row>
    <row r="111" spans="1:30" s="23" customFormat="1" ht="94.75" customHeight="1" outlineLevel="1">
      <c r="A111" s="217" t="s">
        <v>1064</v>
      </c>
      <c r="B111" s="195" t="s">
        <v>251</v>
      </c>
      <c r="C111" s="204" t="s">
        <v>358</v>
      </c>
      <c r="D111" s="203" t="s">
        <v>64</v>
      </c>
      <c r="E111" s="194" t="s">
        <v>124</v>
      </c>
      <c r="F111" s="194" t="s">
        <v>65</v>
      </c>
      <c r="G111" s="54" t="s">
        <v>1063</v>
      </c>
      <c r="H111" s="195" t="s">
        <v>64</v>
      </c>
      <c r="I111" s="53"/>
      <c r="J111" s="54"/>
      <c r="K111" s="54"/>
      <c r="L111" s="55"/>
      <c r="M111" s="56"/>
      <c r="N111" s="54"/>
      <c r="O111" s="105"/>
      <c r="P111" s="105"/>
      <c r="Q111" s="54"/>
      <c r="R111" s="54"/>
      <c r="S111" s="55"/>
      <c r="T111" s="56"/>
      <c r="U111" s="54"/>
      <c r="V111" s="105"/>
      <c r="W111" s="105"/>
      <c r="X111" s="54"/>
      <c r="Y111" s="54"/>
      <c r="Z111" s="55"/>
      <c r="AA111" s="56"/>
      <c r="AB111" s="133"/>
      <c r="AC111" s="34"/>
      <c r="AD111" s="22"/>
    </row>
    <row r="112" spans="1:30" s="23" customFormat="1" ht="75.25" customHeight="1">
      <c r="A112" s="213">
        <v>4</v>
      </c>
      <c r="B112" s="205" t="s">
        <v>359</v>
      </c>
      <c r="C112" s="179"/>
      <c r="D112" s="179"/>
      <c r="E112" s="180"/>
      <c r="F112" s="180"/>
      <c r="G112" s="181"/>
      <c r="H112" s="182"/>
      <c r="I112" s="53"/>
      <c r="J112" s="183"/>
      <c r="K112" s="183"/>
      <c r="L112" s="184"/>
      <c r="M112" s="185"/>
      <c r="N112" s="183"/>
      <c r="O112" s="105"/>
      <c r="P112" s="105"/>
      <c r="Q112" s="183"/>
      <c r="R112" s="183"/>
      <c r="S112" s="184"/>
      <c r="T112" s="185"/>
      <c r="U112" s="183"/>
      <c r="V112" s="105"/>
      <c r="W112" s="105"/>
      <c r="X112" s="183"/>
      <c r="Y112" s="183"/>
      <c r="Z112" s="184"/>
      <c r="AA112" s="185"/>
      <c r="AB112" s="214"/>
      <c r="AC112" s="34"/>
      <c r="AD112" s="22"/>
    </row>
    <row r="113" spans="1:30" s="23" customFormat="1" ht="62.5" outlineLevel="2">
      <c r="A113" s="217" t="s">
        <v>360</v>
      </c>
      <c r="B113" s="206" t="s">
        <v>359</v>
      </c>
      <c r="C113" s="196" t="s">
        <v>361</v>
      </c>
      <c r="D113" s="203" t="s">
        <v>362</v>
      </c>
      <c r="E113" s="194" t="s">
        <v>25</v>
      </c>
      <c r="F113" s="194" t="s">
        <v>1044</v>
      </c>
      <c r="G113" s="399" t="s">
        <v>363</v>
      </c>
      <c r="H113" s="195" t="s">
        <v>364</v>
      </c>
      <c r="I113" s="53"/>
      <c r="J113" s="54"/>
      <c r="K113" s="54"/>
      <c r="L113" s="55"/>
      <c r="M113" s="56"/>
      <c r="N113" s="54"/>
      <c r="O113" s="105"/>
      <c r="P113" s="105"/>
      <c r="Q113" s="54"/>
      <c r="R113" s="54"/>
      <c r="S113" s="55"/>
      <c r="T113" s="56"/>
      <c r="U113" s="54"/>
      <c r="V113" s="105"/>
      <c r="W113" s="105"/>
      <c r="X113" s="54"/>
      <c r="Y113" s="54"/>
      <c r="Z113" s="55"/>
      <c r="AA113" s="56"/>
      <c r="AB113" s="133"/>
      <c r="AC113" s="34"/>
      <c r="AD113" s="22"/>
    </row>
    <row r="114" spans="1:30" s="23" customFormat="1" ht="75" outlineLevel="2">
      <c r="A114" s="217" t="s">
        <v>365</v>
      </c>
      <c r="B114" s="206" t="s">
        <v>359</v>
      </c>
      <c r="C114" s="196" t="s">
        <v>361</v>
      </c>
      <c r="D114" s="203" t="s">
        <v>366</v>
      </c>
      <c r="E114" s="194" t="s">
        <v>25</v>
      </c>
      <c r="F114" s="194" t="s">
        <v>1044</v>
      </c>
      <c r="G114" s="399"/>
      <c r="H114" s="195" t="s">
        <v>367</v>
      </c>
      <c r="I114" s="53"/>
      <c r="J114" s="54"/>
      <c r="K114" s="54"/>
      <c r="L114" s="55"/>
      <c r="M114" s="56"/>
      <c r="N114" s="54"/>
      <c r="O114" s="105"/>
      <c r="P114" s="105"/>
      <c r="Q114" s="54"/>
      <c r="R114" s="54"/>
      <c r="S114" s="55"/>
      <c r="T114" s="56"/>
      <c r="U114" s="54"/>
      <c r="V114" s="105"/>
      <c r="W114" s="105"/>
      <c r="X114" s="54"/>
      <c r="Y114" s="54"/>
      <c r="Z114" s="55"/>
      <c r="AA114" s="56"/>
      <c r="AB114" s="133"/>
      <c r="AC114" s="34"/>
      <c r="AD114" s="22"/>
    </row>
    <row r="115" spans="1:30" s="23" customFormat="1" ht="137.5" outlineLevel="2">
      <c r="A115" s="217" t="s">
        <v>368</v>
      </c>
      <c r="B115" s="206" t="s">
        <v>359</v>
      </c>
      <c r="C115" s="196" t="s">
        <v>369</v>
      </c>
      <c r="D115" s="203" t="s">
        <v>370</v>
      </c>
      <c r="E115" s="194" t="s">
        <v>25</v>
      </c>
      <c r="F115" s="194" t="s">
        <v>65</v>
      </c>
      <c r="G115" s="400" t="s">
        <v>371</v>
      </c>
      <c r="H115" s="54" t="s">
        <v>372</v>
      </c>
      <c r="I115" s="53"/>
      <c r="J115" s="54"/>
      <c r="K115" s="54"/>
      <c r="L115" s="55"/>
      <c r="M115" s="56"/>
      <c r="N115" s="54"/>
      <c r="O115" s="105"/>
      <c r="P115" s="105"/>
      <c r="Q115" s="54"/>
      <c r="R115" s="54"/>
      <c r="S115" s="55"/>
      <c r="T115" s="56"/>
      <c r="U115" s="54"/>
      <c r="V115" s="105"/>
      <c r="W115" s="105"/>
      <c r="X115" s="54"/>
      <c r="Y115" s="54"/>
      <c r="Z115" s="55"/>
      <c r="AA115" s="56"/>
      <c r="AB115" s="133"/>
      <c r="AC115" s="34"/>
      <c r="AD115" s="22"/>
    </row>
    <row r="116" spans="1:30" s="23" customFormat="1" ht="101.75" customHeight="1" outlineLevel="2">
      <c r="A116" s="217" t="s">
        <v>373</v>
      </c>
      <c r="B116" s="206" t="s">
        <v>359</v>
      </c>
      <c r="C116" s="196" t="s">
        <v>369</v>
      </c>
      <c r="D116" s="203" t="s">
        <v>374</v>
      </c>
      <c r="E116" s="194" t="s">
        <v>25</v>
      </c>
      <c r="F116" s="194" t="s">
        <v>65</v>
      </c>
      <c r="G116" s="400"/>
      <c r="H116" s="54" t="s">
        <v>375</v>
      </c>
      <c r="I116" s="53"/>
      <c r="J116" s="54"/>
      <c r="K116" s="54"/>
      <c r="L116" s="55"/>
      <c r="M116" s="56"/>
      <c r="N116" s="54"/>
      <c r="O116" s="105"/>
      <c r="P116" s="105"/>
      <c r="Q116" s="54"/>
      <c r="R116" s="54"/>
      <c r="S116" s="55"/>
      <c r="T116" s="56"/>
      <c r="U116" s="54"/>
      <c r="V116" s="105"/>
      <c r="W116" s="105"/>
      <c r="X116" s="54"/>
      <c r="Y116" s="54"/>
      <c r="Z116" s="55"/>
      <c r="AA116" s="56"/>
      <c r="AB116" s="133"/>
      <c r="AC116" s="34"/>
      <c r="AD116" s="22"/>
    </row>
    <row r="117" spans="1:30" s="23" customFormat="1" ht="75" outlineLevel="2">
      <c r="A117" s="217" t="s">
        <v>376</v>
      </c>
      <c r="B117" s="206" t="s">
        <v>359</v>
      </c>
      <c r="C117" s="196" t="s">
        <v>369</v>
      </c>
      <c r="D117" s="203" t="s">
        <v>377</v>
      </c>
      <c r="E117" s="194" t="s">
        <v>25</v>
      </c>
      <c r="F117" s="194" t="s">
        <v>65</v>
      </c>
      <c r="G117" s="400"/>
      <c r="H117" s="54" t="s">
        <v>378</v>
      </c>
      <c r="I117" s="53"/>
      <c r="J117" s="54"/>
      <c r="K117" s="54"/>
      <c r="L117" s="55"/>
      <c r="M117" s="56"/>
      <c r="N117" s="54"/>
      <c r="O117" s="105"/>
      <c r="P117" s="105"/>
      <c r="Q117" s="54"/>
      <c r="R117" s="54"/>
      <c r="S117" s="55"/>
      <c r="T117" s="56"/>
      <c r="U117" s="54"/>
      <c r="V117" s="105"/>
      <c r="W117" s="105"/>
      <c r="X117" s="54"/>
      <c r="Y117" s="54"/>
      <c r="Z117" s="55"/>
      <c r="AA117" s="56"/>
      <c r="AB117" s="133"/>
      <c r="AC117" s="34"/>
      <c r="AD117" s="22"/>
    </row>
    <row r="118" spans="1:30" s="23" customFormat="1" ht="125" outlineLevel="2">
      <c r="A118" s="217" t="s">
        <v>379</v>
      </c>
      <c r="B118" s="206" t="s">
        <v>359</v>
      </c>
      <c r="C118" s="196" t="s">
        <v>380</v>
      </c>
      <c r="D118" s="203" t="s">
        <v>381</v>
      </c>
      <c r="E118" s="194" t="s">
        <v>25</v>
      </c>
      <c r="F118" s="194" t="s">
        <v>65</v>
      </c>
      <c r="G118" s="400" t="s">
        <v>382</v>
      </c>
      <c r="H118" s="207" t="s">
        <v>383</v>
      </c>
      <c r="I118" s="53"/>
      <c r="J118" s="54"/>
      <c r="K118" s="54"/>
      <c r="L118" s="55"/>
      <c r="M118" s="56"/>
      <c r="N118" s="54"/>
      <c r="O118" s="105"/>
      <c r="P118" s="105"/>
      <c r="Q118" s="54"/>
      <c r="R118" s="54"/>
      <c r="S118" s="55"/>
      <c r="T118" s="56"/>
      <c r="U118" s="54"/>
      <c r="V118" s="105"/>
      <c r="W118" s="105"/>
      <c r="X118" s="54"/>
      <c r="Y118" s="54"/>
      <c r="Z118" s="55"/>
      <c r="AA118" s="56"/>
      <c r="AB118" s="133"/>
      <c r="AC118" s="34"/>
      <c r="AD118" s="22"/>
    </row>
    <row r="119" spans="1:30" s="23" customFormat="1" ht="101.75" customHeight="1" outlineLevel="2">
      <c r="A119" s="217" t="s">
        <v>384</v>
      </c>
      <c r="B119" s="206" t="s">
        <v>359</v>
      </c>
      <c r="C119" s="196" t="s">
        <v>380</v>
      </c>
      <c r="D119" s="203" t="s">
        <v>385</v>
      </c>
      <c r="E119" s="194" t="s">
        <v>25</v>
      </c>
      <c r="F119" s="194" t="s">
        <v>65</v>
      </c>
      <c r="G119" s="400"/>
      <c r="H119" s="54" t="s">
        <v>386</v>
      </c>
      <c r="I119" s="53"/>
      <c r="J119" s="54"/>
      <c r="K119" s="54"/>
      <c r="L119" s="55"/>
      <c r="M119" s="56"/>
      <c r="N119" s="54"/>
      <c r="O119" s="105"/>
      <c r="P119" s="105"/>
      <c r="Q119" s="54"/>
      <c r="R119" s="54"/>
      <c r="S119" s="55"/>
      <c r="T119" s="56"/>
      <c r="U119" s="54"/>
      <c r="V119" s="105"/>
      <c r="W119" s="105"/>
      <c r="X119" s="54"/>
      <c r="Y119" s="54"/>
      <c r="Z119" s="55"/>
      <c r="AA119" s="56"/>
      <c r="AB119" s="133"/>
      <c r="AC119" s="34"/>
      <c r="AD119" s="22"/>
    </row>
    <row r="120" spans="1:30" s="23" customFormat="1" ht="65" customHeight="1" outlineLevel="2">
      <c r="A120" s="217" t="s">
        <v>387</v>
      </c>
      <c r="B120" s="206" t="s">
        <v>359</v>
      </c>
      <c r="C120" s="196" t="s">
        <v>388</v>
      </c>
      <c r="D120" s="196" t="s">
        <v>389</v>
      </c>
      <c r="E120" s="194" t="s">
        <v>25</v>
      </c>
      <c r="F120" s="194" t="s">
        <v>65</v>
      </c>
      <c r="G120" s="400" t="s">
        <v>390</v>
      </c>
      <c r="H120" s="54" t="s">
        <v>391</v>
      </c>
      <c r="I120" s="53"/>
      <c r="J120" s="54"/>
      <c r="K120" s="54"/>
      <c r="L120" s="55"/>
      <c r="M120" s="56"/>
      <c r="N120" s="54"/>
      <c r="O120" s="105"/>
      <c r="P120" s="105"/>
      <c r="Q120" s="54"/>
      <c r="R120" s="54"/>
      <c r="S120" s="55"/>
      <c r="T120" s="56"/>
      <c r="U120" s="54"/>
      <c r="V120" s="105"/>
      <c r="W120" s="105"/>
      <c r="X120" s="54"/>
      <c r="Y120" s="54"/>
      <c r="Z120" s="55"/>
      <c r="AA120" s="56"/>
      <c r="AB120" s="133"/>
      <c r="AC120" s="34"/>
      <c r="AD120" s="22"/>
    </row>
    <row r="121" spans="1:30" s="23" customFormat="1" ht="37.5" outlineLevel="2">
      <c r="A121" s="217" t="s">
        <v>392</v>
      </c>
      <c r="B121" s="206" t="s">
        <v>359</v>
      </c>
      <c r="C121" s="196" t="s">
        <v>388</v>
      </c>
      <c r="D121" s="196" t="s">
        <v>393</v>
      </c>
      <c r="E121" s="194" t="s">
        <v>25</v>
      </c>
      <c r="F121" s="194" t="s">
        <v>65</v>
      </c>
      <c r="G121" s="400"/>
      <c r="H121" s="54" t="s">
        <v>394</v>
      </c>
      <c r="I121" s="53"/>
      <c r="J121" s="54"/>
      <c r="K121" s="54"/>
      <c r="L121" s="55"/>
      <c r="M121" s="56"/>
      <c r="N121" s="54"/>
      <c r="O121" s="105"/>
      <c r="P121" s="105"/>
      <c r="Q121" s="54"/>
      <c r="R121" s="54"/>
      <c r="S121" s="55"/>
      <c r="T121" s="56"/>
      <c r="U121" s="54"/>
      <c r="V121" s="105"/>
      <c r="W121" s="105"/>
      <c r="X121" s="54"/>
      <c r="Y121" s="54"/>
      <c r="Z121" s="55"/>
      <c r="AA121" s="56"/>
      <c r="AB121" s="133"/>
      <c r="AC121" s="34"/>
      <c r="AD121" s="22"/>
    </row>
    <row r="122" spans="1:30" s="23" customFormat="1" ht="112.5" outlineLevel="2">
      <c r="A122" s="217" t="s">
        <v>395</v>
      </c>
      <c r="B122" s="206" t="s">
        <v>359</v>
      </c>
      <c r="C122" s="204" t="s">
        <v>396</v>
      </c>
      <c r="D122" s="203" t="s">
        <v>64</v>
      </c>
      <c r="E122" s="194" t="s">
        <v>25</v>
      </c>
      <c r="F122" s="194" t="s">
        <v>65</v>
      </c>
      <c r="G122" s="54" t="s">
        <v>1066</v>
      </c>
      <c r="H122" s="195" t="s">
        <v>64</v>
      </c>
      <c r="I122" s="53"/>
      <c r="J122" s="54"/>
      <c r="K122" s="54"/>
      <c r="L122" s="55"/>
      <c r="M122" s="56"/>
      <c r="N122" s="54"/>
      <c r="O122" s="105"/>
      <c r="P122" s="105"/>
      <c r="Q122" s="54"/>
      <c r="R122" s="54"/>
      <c r="S122" s="55"/>
      <c r="T122" s="56"/>
      <c r="U122" s="54"/>
      <c r="V122" s="105"/>
      <c r="W122" s="105"/>
      <c r="X122" s="54"/>
      <c r="Y122" s="54"/>
      <c r="Z122" s="55"/>
      <c r="AA122" s="56"/>
      <c r="AB122" s="133"/>
      <c r="AC122" s="34"/>
      <c r="AD122" s="22"/>
    </row>
    <row r="123" spans="1:30" s="23" customFormat="1" ht="112.5" outlineLevel="2">
      <c r="A123" s="217" t="s">
        <v>397</v>
      </c>
      <c r="B123" s="206" t="s">
        <v>359</v>
      </c>
      <c r="C123" s="204" t="s">
        <v>398</v>
      </c>
      <c r="D123" s="203" t="s">
        <v>64</v>
      </c>
      <c r="E123" s="194" t="s">
        <v>25</v>
      </c>
      <c r="F123" s="194" t="s">
        <v>65</v>
      </c>
      <c r="G123" s="54" t="s">
        <v>1067</v>
      </c>
      <c r="H123" s="195" t="s">
        <v>64</v>
      </c>
      <c r="I123" s="53"/>
      <c r="J123" s="54"/>
      <c r="K123" s="54"/>
      <c r="L123" s="55"/>
      <c r="M123" s="56"/>
      <c r="N123" s="54"/>
      <c r="O123" s="105"/>
      <c r="P123" s="105"/>
      <c r="Q123" s="54"/>
      <c r="R123" s="54"/>
      <c r="S123" s="55"/>
      <c r="T123" s="56"/>
      <c r="U123" s="54"/>
      <c r="V123" s="105"/>
      <c r="W123" s="105"/>
      <c r="X123" s="54"/>
      <c r="Y123" s="54"/>
      <c r="Z123" s="55"/>
      <c r="AA123" s="56"/>
      <c r="AB123" s="133"/>
      <c r="AC123" s="34"/>
      <c r="AD123" s="22"/>
    </row>
    <row r="124" spans="1:30" s="23" customFormat="1" ht="75.25" customHeight="1">
      <c r="A124" s="213">
        <v>5</v>
      </c>
      <c r="B124" s="205" t="s">
        <v>399</v>
      </c>
      <c r="C124" s="179"/>
      <c r="D124" s="179"/>
      <c r="E124" s="180"/>
      <c r="F124" s="180"/>
      <c r="G124" s="181"/>
      <c r="H124" s="182"/>
      <c r="I124" s="53"/>
      <c r="J124" s="183"/>
      <c r="K124" s="183"/>
      <c r="L124" s="184"/>
      <c r="M124" s="185"/>
      <c r="N124" s="183"/>
      <c r="O124" s="105"/>
      <c r="P124" s="105"/>
      <c r="Q124" s="183"/>
      <c r="R124" s="183"/>
      <c r="S124" s="184"/>
      <c r="T124" s="185"/>
      <c r="U124" s="183"/>
      <c r="V124" s="105"/>
      <c r="W124" s="105"/>
      <c r="X124" s="183"/>
      <c r="Y124" s="183"/>
      <c r="Z124" s="184"/>
      <c r="AA124" s="185"/>
      <c r="AB124" s="214"/>
      <c r="AC124" s="34"/>
      <c r="AD124" s="22"/>
    </row>
    <row r="125" spans="1:30" s="23" customFormat="1" ht="75.25" customHeight="1">
      <c r="A125" s="215">
        <v>5.0999999999999996</v>
      </c>
      <c r="B125" s="186" t="s">
        <v>400</v>
      </c>
      <c r="C125" s="187"/>
      <c r="D125" s="187"/>
      <c r="E125" s="188"/>
      <c r="F125" s="188"/>
      <c r="G125" s="189"/>
      <c r="H125" s="190"/>
      <c r="I125" s="53"/>
      <c r="J125" s="191"/>
      <c r="K125" s="191"/>
      <c r="L125" s="192"/>
      <c r="M125" s="193"/>
      <c r="N125" s="191"/>
      <c r="O125" s="105"/>
      <c r="P125" s="105"/>
      <c r="Q125" s="191"/>
      <c r="R125" s="191"/>
      <c r="S125" s="192"/>
      <c r="T125" s="193"/>
      <c r="U125" s="191"/>
      <c r="V125" s="105"/>
      <c r="W125" s="105"/>
      <c r="X125" s="191"/>
      <c r="Y125" s="191"/>
      <c r="Z125" s="192"/>
      <c r="AA125" s="193"/>
      <c r="AB125" s="216"/>
      <c r="AC125" s="34"/>
      <c r="AD125" s="22"/>
    </row>
    <row r="126" spans="1:30" s="23" customFormat="1" ht="38" customHeight="1" outlineLevel="2">
      <c r="A126" s="217" t="s">
        <v>401</v>
      </c>
      <c r="B126" s="195" t="s">
        <v>400</v>
      </c>
      <c r="C126" s="196" t="s">
        <v>402</v>
      </c>
      <c r="D126" s="203" t="s">
        <v>403</v>
      </c>
      <c r="E126" s="194" t="s">
        <v>25</v>
      </c>
      <c r="F126" s="194" t="s">
        <v>1044</v>
      </c>
      <c r="G126" s="401" t="s">
        <v>404</v>
      </c>
      <c r="H126" s="195" t="s">
        <v>405</v>
      </c>
      <c r="I126" s="53"/>
      <c r="J126" s="54"/>
      <c r="K126" s="54"/>
      <c r="L126" s="55"/>
      <c r="M126" s="56"/>
      <c r="N126" s="54"/>
      <c r="O126" s="105"/>
      <c r="P126" s="105"/>
      <c r="Q126" s="54"/>
      <c r="R126" s="54"/>
      <c r="S126" s="55"/>
      <c r="T126" s="56"/>
      <c r="U126" s="54"/>
      <c r="V126" s="105"/>
      <c r="W126" s="105"/>
      <c r="X126" s="54"/>
      <c r="Y126" s="54"/>
      <c r="Z126" s="55"/>
      <c r="AA126" s="56"/>
      <c r="AB126" s="133"/>
      <c r="AC126" s="34"/>
      <c r="AD126" s="22"/>
    </row>
    <row r="127" spans="1:30" s="23" customFormat="1" ht="38" customHeight="1" outlineLevel="2">
      <c r="A127" s="217" t="s">
        <v>406</v>
      </c>
      <c r="B127" s="195" t="s">
        <v>400</v>
      </c>
      <c r="C127" s="196" t="s">
        <v>402</v>
      </c>
      <c r="D127" s="203" t="s">
        <v>407</v>
      </c>
      <c r="E127" s="194" t="s">
        <v>105</v>
      </c>
      <c r="F127" s="194" t="s">
        <v>106</v>
      </c>
      <c r="G127" s="401"/>
      <c r="H127" s="195" t="s">
        <v>408</v>
      </c>
      <c r="I127" s="53"/>
      <c r="J127" s="54"/>
      <c r="K127" s="54"/>
      <c r="L127" s="55"/>
      <c r="M127" s="56"/>
      <c r="N127" s="54"/>
      <c r="O127" s="105"/>
      <c r="P127" s="105"/>
      <c r="Q127" s="54"/>
      <c r="R127" s="54"/>
      <c r="S127" s="55"/>
      <c r="T127" s="56"/>
      <c r="U127" s="54"/>
      <c r="V127" s="105"/>
      <c r="W127" s="105"/>
      <c r="X127" s="54"/>
      <c r="Y127" s="54"/>
      <c r="Z127" s="55"/>
      <c r="AA127" s="56"/>
      <c r="AB127" s="133"/>
      <c r="AC127" s="34"/>
      <c r="AD127" s="22"/>
    </row>
    <row r="128" spans="1:30" s="23" customFormat="1" ht="64.75" customHeight="1" outlineLevel="2">
      <c r="A128" s="217" t="s">
        <v>409</v>
      </c>
      <c r="B128" s="195" t="s">
        <v>400</v>
      </c>
      <c r="C128" s="196" t="s">
        <v>402</v>
      </c>
      <c r="D128" s="203" t="s">
        <v>410</v>
      </c>
      <c r="E128" s="194" t="s">
        <v>25</v>
      </c>
      <c r="F128" s="194" t="s">
        <v>1044</v>
      </c>
      <c r="G128" s="401"/>
      <c r="H128" s="195" t="s">
        <v>411</v>
      </c>
      <c r="I128" s="53"/>
      <c r="J128" s="54"/>
      <c r="K128" s="54"/>
      <c r="L128" s="55"/>
      <c r="M128" s="56"/>
      <c r="N128" s="54"/>
      <c r="O128" s="105"/>
      <c r="P128" s="105"/>
      <c r="Q128" s="54"/>
      <c r="R128" s="54"/>
      <c r="S128" s="55"/>
      <c r="T128" s="56"/>
      <c r="U128" s="54"/>
      <c r="V128" s="105"/>
      <c r="W128" s="105"/>
      <c r="X128" s="54"/>
      <c r="Y128" s="54"/>
      <c r="Z128" s="55"/>
      <c r="AA128" s="56"/>
      <c r="AB128" s="133"/>
      <c r="AC128" s="34"/>
      <c r="AD128" s="22"/>
    </row>
    <row r="129" spans="1:30" s="23" customFormat="1" ht="61.25" customHeight="1" outlineLevel="2">
      <c r="A129" s="217" t="s">
        <v>412</v>
      </c>
      <c r="B129" s="195" t="s">
        <v>400</v>
      </c>
      <c r="C129" s="196" t="s">
        <v>402</v>
      </c>
      <c r="D129" s="203" t="s">
        <v>413</v>
      </c>
      <c r="E129" s="194" t="s">
        <v>105</v>
      </c>
      <c r="F129" s="194" t="s">
        <v>106</v>
      </c>
      <c r="G129" s="401"/>
      <c r="H129" s="195" t="s">
        <v>414</v>
      </c>
      <c r="I129" s="53"/>
      <c r="J129" s="54"/>
      <c r="K129" s="54"/>
      <c r="L129" s="55"/>
      <c r="M129" s="56"/>
      <c r="N129" s="54"/>
      <c r="O129" s="105"/>
      <c r="P129" s="105"/>
      <c r="Q129" s="54"/>
      <c r="R129" s="54"/>
      <c r="S129" s="55"/>
      <c r="T129" s="56"/>
      <c r="U129" s="54"/>
      <c r="V129" s="105"/>
      <c r="W129" s="105"/>
      <c r="X129" s="54"/>
      <c r="Y129" s="54"/>
      <c r="Z129" s="55"/>
      <c r="AA129" s="56"/>
      <c r="AB129" s="133"/>
      <c r="AC129" s="34"/>
      <c r="AD129" s="22"/>
    </row>
    <row r="130" spans="1:30" s="23" customFormat="1" ht="58.25" customHeight="1" outlineLevel="2">
      <c r="A130" s="217" t="s">
        <v>415</v>
      </c>
      <c r="B130" s="195" t="s">
        <v>400</v>
      </c>
      <c r="C130" s="196" t="s">
        <v>402</v>
      </c>
      <c r="D130" s="203" t="s">
        <v>416</v>
      </c>
      <c r="E130" s="194" t="s">
        <v>25</v>
      </c>
      <c r="F130" s="194" t="s">
        <v>1044</v>
      </c>
      <c r="G130" s="401"/>
      <c r="H130" s="195" t="s">
        <v>417</v>
      </c>
      <c r="I130" s="53"/>
      <c r="J130" s="54"/>
      <c r="K130" s="54"/>
      <c r="L130" s="55"/>
      <c r="M130" s="56"/>
      <c r="N130" s="54"/>
      <c r="O130" s="105"/>
      <c r="P130" s="105"/>
      <c r="Q130" s="54"/>
      <c r="R130" s="54"/>
      <c r="S130" s="55"/>
      <c r="T130" s="56"/>
      <c r="U130" s="54"/>
      <c r="V130" s="105"/>
      <c r="W130" s="105"/>
      <c r="X130" s="54"/>
      <c r="Y130" s="54"/>
      <c r="Z130" s="55"/>
      <c r="AA130" s="56"/>
      <c r="AB130" s="133"/>
      <c r="AC130" s="34"/>
      <c r="AD130" s="22"/>
    </row>
    <row r="131" spans="1:30" s="23" customFormat="1" ht="45.25" customHeight="1" outlineLevel="2">
      <c r="A131" s="217" t="s">
        <v>418</v>
      </c>
      <c r="B131" s="195" t="s">
        <v>400</v>
      </c>
      <c r="C131" s="196" t="s">
        <v>402</v>
      </c>
      <c r="D131" s="203" t="s">
        <v>419</v>
      </c>
      <c r="E131" s="194" t="s">
        <v>105</v>
      </c>
      <c r="F131" s="194" t="s">
        <v>106</v>
      </c>
      <c r="G131" s="401"/>
      <c r="H131" s="195" t="s">
        <v>420</v>
      </c>
      <c r="I131" s="53"/>
      <c r="J131" s="54"/>
      <c r="K131" s="54"/>
      <c r="L131" s="55"/>
      <c r="M131" s="56"/>
      <c r="N131" s="54"/>
      <c r="O131" s="105"/>
      <c r="P131" s="105"/>
      <c r="Q131" s="54"/>
      <c r="R131" s="54"/>
      <c r="S131" s="55"/>
      <c r="T131" s="56"/>
      <c r="U131" s="54"/>
      <c r="V131" s="105"/>
      <c r="W131" s="105"/>
      <c r="X131" s="54"/>
      <c r="Y131" s="54"/>
      <c r="Z131" s="55"/>
      <c r="AA131" s="56"/>
      <c r="AB131" s="133"/>
      <c r="AC131" s="34"/>
      <c r="AD131" s="22"/>
    </row>
    <row r="132" spans="1:30" s="23" customFormat="1" ht="63.5" customHeight="1" outlineLevel="2">
      <c r="A132" s="217" t="s">
        <v>421</v>
      </c>
      <c r="B132" s="195" t="s">
        <v>400</v>
      </c>
      <c r="C132" s="196" t="s">
        <v>402</v>
      </c>
      <c r="D132" s="203" t="s">
        <v>422</v>
      </c>
      <c r="E132" s="194" t="s">
        <v>25</v>
      </c>
      <c r="F132" s="194" t="s">
        <v>1044</v>
      </c>
      <c r="G132" s="401"/>
      <c r="H132" s="195" t="s">
        <v>423</v>
      </c>
      <c r="I132" s="53"/>
      <c r="J132" s="54"/>
      <c r="K132" s="54"/>
      <c r="L132" s="55"/>
      <c r="M132" s="56"/>
      <c r="N132" s="54"/>
      <c r="O132" s="105"/>
      <c r="P132" s="105"/>
      <c r="Q132" s="54"/>
      <c r="R132" s="54"/>
      <c r="S132" s="55"/>
      <c r="T132" s="56"/>
      <c r="U132" s="54"/>
      <c r="V132" s="105"/>
      <c r="W132" s="105"/>
      <c r="X132" s="54"/>
      <c r="Y132" s="54"/>
      <c r="Z132" s="55"/>
      <c r="AA132" s="56"/>
      <c r="AB132" s="133"/>
      <c r="AC132" s="34"/>
      <c r="AD132" s="22"/>
    </row>
    <row r="133" spans="1:30" s="23" customFormat="1" ht="46.75" customHeight="1" outlineLevel="2">
      <c r="A133" s="217" t="s">
        <v>424</v>
      </c>
      <c r="B133" s="195" t="s">
        <v>400</v>
      </c>
      <c r="C133" s="196" t="s">
        <v>402</v>
      </c>
      <c r="D133" s="203" t="s">
        <v>425</v>
      </c>
      <c r="E133" s="194" t="s">
        <v>105</v>
      </c>
      <c r="F133" s="194" t="s">
        <v>106</v>
      </c>
      <c r="G133" s="401"/>
      <c r="H133" s="195" t="s">
        <v>426</v>
      </c>
      <c r="I133" s="53"/>
      <c r="J133" s="54"/>
      <c r="K133" s="54"/>
      <c r="L133" s="55"/>
      <c r="M133" s="56"/>
      <c r="N133" s="54"/>
      <c r="O133" s="105"/>
      <c r="P133" s="105"/>
      <c r="Q133" s="54"/>
      <c r="R133" s="54"/>
      <c r="S133" s="55"/>
      <c r="T133" s="56"/>
      <c r="U133" s="54"/>
      <c r="V133" s="105"/>
      <c r="W133" s="105"/>
      <c r="X133" s="54"/>
      <c r="Y133" s="54"/>
      <c r="Z133" s="55"/>
      <c r="AA133" s="56"/>
      <c r="AB133" s="133"/>
      <c r="AC133" s="34"/>
      <c r="AD133" s="22"/>
    </row>
    <row r="134" spans="1:30" s="23" customFormat="1" ht="154" outlineLevel="2">
      <c r="A134" s="217" t="s">
        <v>427</v>
      </c>
      <c r="B134" s="195" t="s">
        <v>400</v>
      </c>
      <c r="C134" s="196" t="s">
        <v>402</v>
      </c>
      <c r="D134" s="329" t="s">
        <v>428</v>
      </c>
      <c r="E134" s="194" t="s">
        <v>25</v>
      </c>
      <c r="F134" s="194" t="s">
        <v>1044</v>
      </c>
      <c r="G134" s="401"/>
      <c r="H134" s="330" t="s">
        <v>1195</v>
      </c>
      <c r="I134" s="53"/>
      <c r="J134" s="54"/>
      <c r="K134" s="54"/>
      <c r="L134" s="55"/>
      <c r="M134" s="56"/>
      <c r="N134" s="54"/>
      <c r="O134" s="105"/>
      <c r="P134" s="105"/>
      <c r="Q134" s="54"/>
      <c r="R134" s="54"/>
      <c r="S134" s="55"/>
      <c r="T134" s="56"/>
      <c r="U134" s="54"/>
      <c r="V134" s="105"/>
      <c r="W134" s="105"/>
      <c r="X134" s="54"/>
      <c r="Y134" s="54"/>
      <c r="Z134" s="55"/>
      <c r="AA134" s="56"/>
      <c r="AB134" s="133"/>
      <c r="AC134" s="34"/>
      <c r="AD134" s="22"/>
    </row>
    <row r="135" spans="1:30" s="23" customFormat="1" ht="54.5" customHeight="1" outlineLevel="2">
      <c r="A135" s="217" t="s">
        <v>429</v>
      </c>
      <c r="B135" s="195" t="s">
        <v>400</v>
      </c>
      <c r="C135" s="196" t="s">
        <v>402</v>
      </c>
      <c r="D135" s="203" t="s">
        <v>430</v>
      </c>
      <c r="E135" s="194" t="s">
        <v>105</v>
      </c>
      <c r="F135" s="194" t="s">
        <v>106</v>
      </c>
      <c r="G135" s="401"/>
      <c r="H135" s="195" t="s">
        <v>431</v>
      </c>
      <c r="I135" s="53"/>
      <c r="J135" s="54"/>
      <c r="K135" s="54"/>
      <c r="L135" s="55"/>
      <c r="M135" s="56"/>
      <c r="N135" s="54"/>
      <c r="O135" s="105"/>
      <c r="P135" s="105"/>
      <c r="Q135" s="54"/>
      <c r="R135" s="54"/>
      <c r="S135" s="55"/>
      <c r="T135" s="56"/>
      <c r="U135" s="54"/>
      <c r="V135" s="105"/>
      <c r="W135" s="105"/>
      <c r="X135" s="54"/>
      <c r="Y135" s="54"/>
      <c r="Z135" s="55"/>
      <c r="AA135" s="56"/>
      <c r="AB135" s="133"/>
      <c r="AC135" s="34"/>
      <c r="AD135" s="22"/>
    </row>
    <row r="136" spans="1:30" s="23" customFormat="1" ht="38" customHeight="1" outlineLevel="2">
      <c r="A136" s="217" t="s">
        <v>432</v>
      </c>
      <c r="B136" s="195" t="s">
        <v>400</v>
      </c>
      <c r="C136" s="196" t="s">
        <v>402</v>
      </c>
      <c r="D136" s="203" t="s">
        <v>433</v>
      </c>
      <c r="E136" s="194" t="s">
        <v>25</v>
      </c>
      <c r="F136" s="194" t="s">
        <v>1044</v>
      </c>
      <c r="G136" s="401"/>
      <c r="H136" s="195" t="s">
        <v>434</v>
      </c>
      <c r="I136" s="53"/>
      <c r="J136" s="54"/>
      <c r="K136" s="54"/>
      <c r="L136" s="55"/>
      <c r="M136" s="56"/>
      <c r="N136" s="54"/>
      <c r="O136" s="105"/>
      <c r="P136" s="105"/>
      <c r="Q136" s="54"/>
      <c r="R136" s="54"/>
      <c r="S136" s="55"/>
      <c r="T136" s="56"/>
      <c r="U136" s="54"/>
      <c r="V136" s="105"/>
      <c r="W136" s="105"/>
      <c r="X136" s="54"/>
      <c r="Y136" s="54"/>
      <c r="Z136" s="55"/>
      <c r="AA136" s="56"/>
      <c r="AB136" s="133"/>
      <c r="AC136" s="34"/>
      <c r="AD136" s="22"/>
    </row>
    <row r="137" spans="1:30" s="23" customFormat="1" ht="38" customHeight="1" outlineLevel="2">
      <c r="A137" s="217" t="s">
        <v>435</v>
      </c>
      <c r="B137" s="195" t="s">
        <v>400</v>
      </c>
      <c r="C137" s="196" t="s">
        <v>402</v>
      </c>
      <c r="D137" s="203" t="s">
        <v>436</v>
      </c>
      <c r="E137" s="194" t="s">
        <v>105</v>
      </c>
      <c r="F137" s="194" t="s">
        <v>106</v>
      </c>
      <c r="G137" s="401"/>
      <c r="H137" s="195" t="s">
        <v>437</v>
      </c>
      <c r="I137" s="53"/>
      <c r="J137" s="54"/>
      <c r="K137" s="54"/>
      <c r="L137" s="55"/>
      <c r="M137" s="56"/>
      <c r="N137" s="54"/>
      <c r="O137" s="105"/>
      <c r="P137" s="105"/>
      <c r="Q137" s="54"/>
      <c r="R137" s="54"/>
      <c r="S137" s="55"/>
      <c r="T137" s="56"/>
      <c r="U137" s="54"/>
      <c r="V137" s="105"/>
      <c r="W137" s="105"/>
      <c r="X137" s="54"/>
      <c r="Y137" s="54"/>
      <c r="Z137" s="55"/>
      <c r="AA137" s="56"/>
      <c r="AB137" s="133"/>
      <c r="AC137" s="34"/>
      <c r="AD137" s="22"/>
    </row>
    <row r="138" spans="1:30" s="23" customFormat="1" ht="38" customHeight="1" outlineLevel="2">
      <c r="A138" s="217" t="s">
        <v>438</v>
      </c>
      <c r="B138" s="195" t="s">
        <v>400</v>
      </c>
      <c r="C138" s="196" t="s">
        <v>402</v>
      </c>
      <c r="D138" s="203" t="s">
        <v>439</v>
      </c>
      <c r="E138" s="194" t="s">
        <v>25</v>
      </c>
      <c r="F138" s="194" t="s">
        <v>1044</v>
      </c>
      <c r="G138" s="401"/>
      <c r="H138" s="195" t="s">
        <v>440</v>
      </c>
      <c r="I138" s="53"/>
      <c r="J138" s="54"/>
      <c r="K138" s="54"/>
      <c r="L138" s="55"/>
      <c r="M138" s="56"/>
      <c r="N138" s="54"/>
      <c r="O138" s="105"/>
      <c r="P138" s="105"/>
      <c r="Q138" s="54"/>
      <c r="R138" s="54"/>
      <c r="S138" s="55"/>
      <c r="T138" s="56"/>
      <c r="U138" s="54"/>
      <c r="V138" s="105"/>
      <c r="W138" s="105"/>
      <c r="X138" s="54"/>
      <c r="Y138" s="54"/>
      <c r="Z138" s="55"/>
      <c r="AA138" s="56"/>
      <c r="AB138" s="133"/>
      <c r="AC138" s="34"/>
      <c r="AD138" s="22"/>
    </row>
    <row r="139" spans="1:30" s="23" customFormat="1" ht="38" customHeight="1" outlineLevel="2">
      <c r="A139" s="217" t="s">
        <v>441</v>
      </c>
      <c r="B139" s="195" t="s">
        <v>400</v>
      </c>
      <c r="C139" s="196" t="s">
        <v>402</v>
      </c>
      <c r="D139" s="203" t="s">
        <v>442</v>
      </c>
      <c r="E139" s="194" t="s">
        <v>25</v>
      </c>
      <c r="F139" s="194" t="s">
        <v>1044</v>
      </c>
      <c r="G139" s="401"/>
      <c r="H139" s="195" t="s">
        <v>443</v>
      </c>
      <c r="I139" s="53"/>
      <c r="J139" s="54"/>
      <c r="K139" s="54"/>
      <c r="L139" s="55"/>
      <c r="M139" s="56"/>
      <c r="N139" s="54"/>
      <c r="O139" s="105"/>
      <c r="P139" s="105"/>
      <c r="Q139" s="54"/>
      <c r="R139" s="54"/>
      <c r="S139" s="55"/>
      <c r="T139" s="56"/>
      <c r="U139" s="54"/>
      <c r="V139" s="105"/>
      <c r="W139" s="105"/>
      <c r="X139" s="54"/>
      <c r="Y139" s="54"/>
      <c r="Z139" s="55"/>
      <c r="AA139" s="56"/>
      <c r="AB139" s="133"/>
      <c r="AC139" s="34"/>
      <c r="AD139" s="22"/>
    </row>
    <row r="140" spans="1:30" s="23" customFormat="1" ht="25" outlineLevel="2">
      <c r="A140" s="217" t="s">
        <v>444</v>
      </c>
      <c r="B140" s="195" t="s">
        <v>400</v>
      </c>
      <c r="C140" s="196" t="s">
        <v>402</v>
      </c>
      <c r="D140" s="203" t="s">
        <v>445</v>
      </c>
      <c r="E140" s="194" t="s">
        <v>105</v>
      </c>
      <c r="F140" s="194" t="s">
        <v>106</v>
      </c>
      <c r="G140" s="401"/>
      <c r="H140" s="195" t="s">
        <v>446</v>
      </c>
      <c r="I140" s="53"/>
      <c r="J140" s="54"/>
      <c r="K140" s="54"/>
      <c r="L140" s="55"/>
      <c r="M140" s="56"/>
      <c r="N140" s="54"/>
      <c r="O140" s="105"/>
      <c r="P140" s="105"/>
      <c r="Q140" s="54"/>
      <c r="R140" s="54"/>
      <c r="S140" s="55"/>
      <c r="T140" s="56"/>
      <c r="U140" s="54"/>
      <c r="V140" s="105"/>
      <c r="W140" s="105"/>
      <c r="X140" s="54"/>
      <c r="Y140" s="54"/>
      <c r="Z140" s="55"/>
      <c r="AA140" s="56"/>
      <c r="AB140" s="133"/>
      <c r="AC140" s="34"/>
      <c r="AD140" s="22"/>
    </row>
    <row r="141" spans="1:30" s="23" customFormat="1" ht="38" customHeight="1" outlineLevel="2">
      <c r="A141" s="217" t="s">
        <v>447</v>
      </c>
      <c r="B141" s="195" t="s">
        <v>400</v>
      </c>
      <c r="C141" s="196" t="s">
        <v>402</v>
      </c>
      <c r="D141" s="203" t="s">
        <v>448</v>
      </c>
      <c r="E141" s="194" t="s">
        <v>25</v>
      </c>
      <c r="F141" s="194" t="s">
        <v>65</v>
      </c>
      <c r="G141" s="401"/>
      <c r="H141" s="195" t="s">
        <v>449</v>
      </c>
      <c r="I141" s="53"/>
      <c r="J141" s="54"/>
      <c r="K141" s="54"/>
      <c r="L141" s="55"/>
      <c r="M141" s="56"/>
      <c r="N141" s="54"/>
      <c r="O141" s="105"/>
      <c r="P141" s="105"/>
      <c r="Q141" s="54"/>
      <c r="R141" s="54"/>
      <c r="S141" s="55"/>
      <c r="T141" s="56"/>
      <c r="U141" s="54"/>
      <c r="V141" s="105"/>
      <c r="W141" s="105"/>
      <c r="X141" s="54"/>
      <c r="Y141" s="54"/>
      <c r="Z141" s="55"/>
      <c r="AA141" s="56"/>
      <c r="AB141" s="133"/>
      <c r="AC141" s="34"/>
      <c r="AD141" s="22"/>
    </row>
    <row r="142" spans="1:30" s="23" customFormat="1" ht="38" customHeight="1" outlineLevel="2">
      <c r="A142" s="217" t="s">
        <v>450</v>
      </c>
      <c r="B142" s="195" t="s">
        <v>400</v>
      </c>
      <c r="C142" s="196" t="s">
        <v>402</v>
      </c>
      <c r="D142" s="203" t="s">
        <v>451</v>
      </c>
      <c r="E142" s="194" t="s">
        <v>105</v>
      </c>
      <c r="F142" s="194" t="s">
        <v>106</v>
      </c>
      <c r="G142" s="401"/>
      <c r="H142" s="195" t="s">
        <v>452</v>
      </c>
      <c r="I142" s="53"/>
      <c r="J142" s="54"/>
      <c r="K142" s="54"/>
      <c r="L142" s="55"/>
      <c r="M142" s="56"/>
      <c r="N142" s="54"/>
      <c r="O142" s="105"/>
      <c r="P142" s="105"/>
      <c r="Q142" s="54"/>
      <c r="R142" s="54"/>
      <c r="S142" s="55"/>
      <c r="T142" s="56"/>
      <c r="U142" s="54"/>
      <c r="V142" s="105"/>
      <c r="W142" s="105"/>
      <c r="X142" s="54"/>
      <c r="Y142" s="54"/>
      <c r="Z142" s="55"/>
      <c r="AA142" s="56"/>
      <c r="AB142" s="133"/>
      <c r="AC142" s="34"/>
      <c r="AD142" s="22"/>
    </row>
    <row r="143" spans="1:30" s="23" customFormat="1" ht="38" customHeight="1" outlineLevel="2">
      <c r="A143" s="217" t="s">
        <v>453</v>
      </c>
      <c r="B143" s="195" t="s">
        <v>400</v>
      </c>
      <c r="C143" s="196" t="s">
        <v>402</v>
      </c>
      <c r="D143" s="203" t="s">
        <v>454</v>
      </c>
      <c r="E143" s="194" t="s">
        <v>25</v>
      </c>
      <c r="F143" s="194" t="s">
        <v>1044</v>
      </c>
      <c r="G143" s="401"/>
      <c r="H143" s="195" t="s">
        <v>455</v>
      </c>
      <c r="I143" s="53"/>
      <c r="J143" s="54"/>
      <c r="K143" s="54"/>
      <c r="L143" s="55"/>
      <c r="M143" s="56"/>
      <c r="N143" s="54"/>
      <c r="O143" s="105"/>
      <c r="P143" s="105"/>
      <c r="Q143" s="54"/>
      <c r="R143" s="54"/>
      <c r="S143" s="55"/>
      <c r="T143" s="56"/>
      <c r="U143" s="54"/>
      <c r="V143" s="105"/>
      <c r="W143" s="105"/>
      <c r="X143" s="54"/>
      <c r="Y143" s="54"/>
      <c r="Z143" s="55"/>
      <c r="AA143" s="56"/>
      <c r="AB143" s="133"/>
      <c r="AC143" s="34"/>
      <c r="AD143" s="22"/>
    </row>
    <row r="144" spans="1:30" s="23" customFormat="1" ht="50" outlineLevel="2">
      <c r="A144" s="217" t="s">
        <v>456</v>
      </c>
      <c r="B144" s="195" t="s">
        <v>400</v>
      </c>
      <c r="C144" s="196" t="s">
        <v>402</v>
      </c>
      <c r="D144" s="299" t="s">
        <v>457</v>
      </c>
      <c r="E144" s="194" t="s">
        <v>25</v>
      </c>
      <c r="F144" s="194" t="s">
        <v>65</v>
      </c>
      <c r="G144" s="401"/>
      <c r="H144" s="195" t="s">
        <v>1143</v>
      </c>
      <c r="I144" s="53"/>
      <c r="J144" s="54"/>
      <c r="K144" s="54"/>
      <c r="L144" s="55"/>
      <c r="M144" s="56"/>
      <c r="N144" s="54"/>
      <c r="O144" s="105"/>
      <c r="P144" s="105"/>
      <c r="Q144" s="54"/>
      <c r="R144" s="54"/>
      <c r="S144" s="55"/>
      <c r="T144" s="56"/>
      <c r="U144" s="54"/>
      <c r="V144" s="105"/>
      <c r="W144" s="105"/>
      <c r="X144" s="54"/>
      <c r="Y144" s="54"/>
      <c r="Z144" s="55"/>
      <c r="AA144" s="56"/>
      <c r="AB144" s="133"/>
      <c r="AC144" s="34"/>
      <c r="AD144" s="22"/>
    </row>
    <row r="145" spans="1:30" s="23" customFormat="1" ht="38" customHeight="1" outlineLevel="2">
      <c r="A145" s="217" t="s">
        <v>458</v>
      </c>
      <c r="B145" s="195" t="s">
        <v>400</v>
      </c>
      <c r="C145" s="196" t="s">
        <v>402</v>
      </c>
      <c r="D145" s="203" t="s">
        <v>459</v>
      </c>
      <c r="E145" s="194" t="s">
        <v>25</v>
      </c>
      <c r="F145" s="194" t="s">
        <v>1044</v>
      </c>
      <c r="G145" s="401"/>
      <c r="H145" s="195" t="s">
        <v>460</v>
      </c>
      <c r="I145" s="53"/>
      <c r="J145" s="54"/>
      <c r="K145" s="54"/>
      <c r="L145" s="55"/>
      <c r="M145" s="56"/>
      <c r="N145" s="54"/>
      <c r="O145" s="105"/>
      <c r="P145" s="105"/>
      <c r="Q145" s="54"/>
      <c r="R145" s="54"/>
      <c r="S145" s="55"/>
      <c r="T145" s="56"/>
      <c r="U145" s="54"/>
      <c r="V145" s="105"/>
      <c r="W145" s="105"/>
      <c r="X145" s="54"/>
      <c r="Y145" s="54"/>
      <c r="Z145" s="55"/>
      <c r="AA145" s="56"/>
      <c r="AB145" s="133"/>
      <c r="AC145" s="34"/>
      <c r="AD145" s="22"/>
    </row>
    <row r="146" spans="1:30" s="23" customFormat="1" ht="38" customHeight="1" outlineLevel="2">
      <c r="A146" s="217" t="s">
        <v>461</v>
      </c>
      <c r="B146" s="195" t="s">
        <v>400</v>
      </c>
      <c r="C146" s="196" t="s">
        <v>402</v>
      </c>
      <c r="D146" s="203" t="s">
        <v>462</v>
      </c>
      <c r="E146" s="194" t="s">
        <v>105</v>
      </c>
      <c r="F146" s="194" t="s">
        <v>106</v>
      </c>
      <c r="G146" s="401"/>
      <c r="H146" s="195" t="s">
        <v>463</v>
      </c>
      <c r="I146" s="53"/>
      <c r="J146" s="54"/>
      <c r="K146" s="54"/>
      <c r="L146" s="55"/>
      <c r="M146" s="56"/>
      <c r="N146" s="54"/>
      <c r="O146" s="105"/>
      <c r="P146" s="105"/>
      <c r="Q146" s="54"/>
      <c r="R146" s="54"/>
      <c r="S146" s="55"/>
      <c r="T146" s="56"/>
      <c r="U146" s="54"/>
      <c r="V146" s="105"/>
      <c r="W146" s="105"/>
      <c r="X146" s="54"/>
      <c r="Y146" s="54"/>
      <c r="Z146" s="55"/>
      <c r="AA146" s="56"/>
      <c r="AB146" s="133"/>
      <c r="AC146" s="34"/>
      <c r="AD146" s="22"/>
    </row>
    <row r="147" spans="1:30" s="23" customFormat="1" ht="38" customHeight="1" outlineLevel="2">
      <c r="A147" s="217" t="s">
        <v>464</v>
      </c>
      <c r="B147" s="195" t="s">
        <v>400</v>
      </c>
      <c r="C147" s="196" t="s">
        <v>402</v>
      </c>
      <c r="D147" s="203" t="s">
        <v>465</v>
      </c>
      <c r="E147" s="194" t="s">
        <v>105</v>
      </c>
      <c r="F147" s="194" t="s">
        <v>106</v>
      </c>
      <c r="G147" s="401"/>
      <c r="H147" s="195" t="s">
        <v>466</v>
      </c>
      <c r="I147" s="53"/>
      <c r="J147" s="54"/>
      <c r="K147" s="54"/>
      <c r="L147" s="55"/>
      <c r="M147" s="56"/>
      <c r="N147" s="54"/>
      <c r="O147" s="105"/>
      <c r="P147" s="105"/>
      <c r="Q147" s="54"/>
      <c r="R147" s="54"/>
      <c r="S147" s="55"/>
      <c r="T147" s="56"/>
      <c r="U147" s="54"/>
      <c r="V147" s="105"/>
      <c r="W147" s="105"/>
      <c r="X147" s="54"/>
      <c r="Y147" s="54"/>
      <c r="Z147" s="55"/>
      <c r="AA147" s="56"/>
      <c r="AB147" s="133"/>
      <c r="AC147" s="34"/>
      <c r="AD147" s="22"/>
    </row>
    <row r="148" spans="1:30" s="23" customFormat="1" ht="38" customHeight="1" outlineLevel="2">
      <c r="A148" s="217" t="s">
        <v>467</v>
      </c>
      <c r="B148" s="195" t="s">
        <v>400</v>
      </c>
      <c r="C148" s="196" t="s">
        <v>402</v>
      </c>
      <c r="D148" s="203" t="s">
        <v>468</v>
      </c>
      <c r="E148" s="194" t="s">
        <v>25</v>
      </c>
      <c r="F148" s="194" t="s">
        <v>1044</v>
      </c>
      <c r="G148" s="401"/>
      <c r="H148" s="195" t="s">
        <v>469</v>
      </c>
      <c r="I148" s="53"/>
      <c r="J148" s="54"/>
      <c r="K148" s="54"/>
      <c r="L148" s="55"/>
      <c r="M148" s="56"/>
      <c r="N148" s="54"/>
      <c r="O148" s="105"/>
      <c r="P148" s="105"/>
      <c r="Q148" s="54"/>
      <c r="R148" s="54"/>
      <c r="S148" s="55"/>
      <c r="T148" s="56"/>
      <c r="U148" s="54"/>
      <c r="V148" s="105"/>
      <c r="W148" s="105"/>
      <c r="X148" s="54"/>
      <c r="Y148" s="54"/>
      <c r="Z148" s="55"/>
      <c r="AA148" s="56"/>
      <c r="AB148" s="133"/>
      <c r="AC148" s="34"/>
      <c r="AD148" s="22"/>
    </row>
    <row r="149" spans="1:30" s="23" customFormat="1" ht="50" outlineLevel="2">
      <c r="A149" s="217" t="s">
        <v>470</v>
      </c>
      <c r="B149" s="195" t="s">
        <v>400</v>
      </c>
      <c r="C149" s="196" t="s">
        <v>402</v>
      </c>
      <c r="D149" s="299" t="s">
        <v>471</v>
      </c>
      <c r="E149" s="194" t="s">
        <v>25</v>
      </c>
      <c r="F149" s="194" t="s">
        <v>65</v>
      </c>
      <c r="G149" s="401"/>
      <c r="H149" s="195" t="s">
        <v>1142</v>
      </c>
      <c r="I149" s="53"/>
      <c r="J149" s="54"/>
      <c r="K149" s="54"/>
      <c r="L149" s="55"/>
      <c r="M149" s="56"/>
      <c r="N149" s="54"/>
      <c r="O149" s="105"/>
      <c r="P149" s="105"/>
      <c r="Q149" s="54"/>
      <c r="R149" s="54"/>
      <c r="S149" s="55"/>
      <c r="T149" s="56"/>
      <c r="U149" s="54"/>
      <c r="V149" s="105"/>
      <c r="W149" s="105"/>
      <c r="X149" s="54"/>
      <c r="Y149" s="54"/>
      <c r="Z149" s="55"/>
      <c r="AA149" s="56"/>
      <c r="AB149" s="133"/>
      <c r="AC149" s="34"/>
      <c r="AD149" s="22"/>
    </row>
    <row r="150" spans="1:30" s="23" customFormat="1" ht="38" customHeight="1" outlineLevel="2">
      <c r="A150" s="217" t="s">
        <v>473</v>
      </c>
      <c r="B150" s="195" t="s">
        <v>400</v>
      </c>
      <c r="C150" s="196" t="s">
        <v>402</v>
      </c>
      <c r="D150" s="203" t="s">
        <v>474</v>
      </c>
      <c r="E150" s="194" t="s">
        <v>25</v>
      </c>
      <c r="F150" s="194" t="s">
        <v>1044</v>
      </c>
      <c r="G150" s="401"/>
      <c r="H150" s="195" t="s">
        <v>475</v>
      </c>
      <c r="I150" s="53"/>
      <c r="J150" s="54"/>
      <c r="K150" s="54"/>
      <c r="L150" s="55"/>
      <c r="M150" s="56"/>
      <c r="N150" s="54"/>
      <c r="O150" s="105"/>
      <c r="P150" s="105"/>
      <c r="Q150" s="54"/>
      <c r="R150" s="54"/>
      <c r="S150" s="55"/>
      <c r="T150" s="56"/>
      <c r="U150" s="54"/>
      <c r="V150" s="105"/>
      <c r="W150" s="105"/>
      <c r="X150" s="54"/>
      <c r="Y150" s="54"/>
      <c r="Z150" s="55"/>
      <c r="AA150" s="56"/>
      <c r="AB150" s="133"/>
      <c r="AC150" s="34"/>
      <c r="AD150" s="22"/>
    </row>
    <row r="151" spans="1:30" s="23" customFormat="1" ht="38" customHeight="1" outlineLevel="2">
      <c r="A151" s="217" t="s">
        <v>476</v>
      </c>
      <c r="B151" s="195" t="s">
        <v>400</v>
      </c>
      <c r="C151" s="196" t="s">
        <v>402</v>
      </c>
      <c r="D151" s="203" t="s">
        <v>477</v>
      </c>
      <c r="E151" s="194" t="s">
        <v>105</v>
      </c>
      <c r="F151" s="194" t="s">
        <v>106</v>
      </c>
      <c r="G151" s="401"/>
      <c r="H151" s="195" t="s">
        <v>478</v>
      </c>
      <c r="I151" s="53"/>
      <c r="J151" s="54"/>
      <c r="K151" s="54"/>
      <c r="L151" s="55"/>
      <c r="M151" s="56"/>
      <c r="N151" s="54"/>
      <c r="O151" s="105"/>
      <c r="P151" s="105"/>
      <c r="Q151" s="54"/>
      <c r="R151" s="54"/>
      <c r="S151" s="55"/>
      <c r="T151" s="56"/>
      <c r="U151" s="54"/>
      <c r="V151" s="105"/>
      <c r="W151" s="105"/>
      <c r="X151" s="54"/>
      <c r="Y151" s="54"/>
      <c r="Z151" s="55"/>
      <c r="AA151" s="56"/>
      <c r="AB151" s="133"/>
      <c r="AC151" s="34"/>
      <c r="AD151" s="22"/>
    </row>
    <row r="152" spans="1:30" s="23" customFormat="1" ht="50" outlineLevel="2">
      <c r="A152" s="217" t="s">
        <v>479</v>
      </c>
      <c r="B152" s="195" t="s">
        <v>400</v>
      </c>
      <c r="C152" s="196" t="s">
        <v>402</v>
      </c>
      <c r="D152" s="203" t="s">
        <v>480</v>
      </c>
      <c r="E152" s="194" t="s">
        <v>25</v>
      </c>
      <c r="F152" s="194" t="s">
        <v>65</v>
      </c>
      <c r="G152" s="401"/>
      <c r="H152" s="195" t="s">
        <v>481</v>
      </c>
      <c r="I152" s="53"/>
      <c r="J152" s="54"/>
      <c r="K152" s="54"/>
      <c r="L152" s="55"/>
      <c r="M152" s="56"/>
      <c r="N152" s="54"/>
      <c r="O152" s="105"/>
      <c r="P152" s="105"/>
      <c r="Q152" s="54"/>
      <c r="R152" s="54"/>
      <c r="S152" s="55"/>
      <c r="T152" s="56"/>
      <c r="U152" s="54"/>
      <c r="V152" s="105"/>
      <c r="W152" s="105"/>
      <c r="X152" s="54"/>
      <c r="Y152" s="54"/>
      <c r="Z152" s="55"/>
      <c r="AA152" s="56"/>
      <c r="AB152" s="133"/>
      <c r="AC152" s="34"/>
      <c r="AD152" s="22"/>
    </row>
    <row r="153" spans="1:30" s="23" customFormat="1" ht="38" customHeight="1" outlineLevel="2">
      <c r="A153" s="217" t="s">
        <v>482</v>
      </c>
      <c r="B153" s="195" t="s">
        <v>400</v>
      </c>
      <c r="C153" s="196" t="s">
        <v>402</v>
      </c>
      <c r="D153" s="203" t="s">
        <v>483</v>
      </c>
      <c r="E153" s="194" t="s">
        <v>105</v>
      </c>
      <c r="F153" s="194" t="s">
        <v>106</v>
      </c>
      <c r="G153" s="401"/>
      <c r="H153" s="195" t="s">
        <v>484</v>
      </c>
      <c r="I153" s="53"/>
      <c r="J153" s="54"/>
      <c r="K153" s="54"/>
      <c r="L153" s="55"/>
      <c r="M153" s="56"/>
      <c r="N153" s="54"/>
      <c r="O153" s="105"/>
      <c r="P153" s="105"/>
      <c r="Q153" s="54"/>
      <c r="R153" s="54"/>
      <c r="S153" s="55"/>
      <c r="T153" s="56"/>
      <c r="U153" s="54"/>
      <c r="V153" s="105"/>
      <c r="W153" s="105"/>
      <c r="X153" s="54"/>
      <c r="Y153" s="54"/>
      <c r="Z153" s="55"/>
      <c r="AA153" s="56"/>
      <c r="AB153" s="133"/>
      <c r="AC153" s="34"/>
      <c r="AD153" s="22"/>
    </row>
    <row r="154" spans="1:30" s="23" customFormat="1" ht="37.5" outlineLevel="2">
      <c r="A154" s="217" t="s">
        <v>485</v>
      </c>
      <c r="B154" s="195" t="s">
        <v>400</v>
      </c>
      <c r="C154" s="196" t="s">
        <v>402</v>
      </c>
      <c r="D154" s="203" t="s">
        <v>486</v>
      </c>
      <c r="E154" s="194" t="s">
        <v>25</v>
      </c>
      <c r="F154" s="194" t="s">
        <v>65</v>
      </c>
      <c r="G154" s="401"/>
      <c r="H154" s="195" t="s">
        <v>487</v>
      </c>
      <c r="I154" s="53"/>
      <c r="J154" s="54"/>
      <c r="K154" s="54"/>
      <c r="L154" s="55"/>
      <c r="M154" s="56"/>
      <c r="N154" s="54"/>
      <c r="O154" s="105"/>
      <c r="P154" s="105"/>
      <c r="Q154" s="54"/>
      <c r="R154" s="54"/>
      <c r="S154" s="55"/>
      <c r="T154" s="56"/>
      <c r="U154" s="54"/>
      <c r="V154" s="105"/>
      <c r="W154" s="105"/>
      <c r="X154" s="54"/>
      <c r="Y154" s="54"/>
      <c r="Z154" s="55"/>
      <c r="AA154" s="56"/>
      <c r="AB154" s="133"/>
      <c r="AC154" s="34"/>
      <c r="AD154" s="22"/>
    </row>
    <row r="155" spans="1:30" s="23" customFormat="1" ht="85" customHeight="1" outlineLevel="2">
      <c r="A155" s="217" t="s">
        <v>488</v>
      </c>
      <c r="B155" s="195" t="s">
        <v>400</v>
      </c>
      <c r="C155" s="196" t="s">
        <v>402</v>
      </c>
      <c r="D155" s="203" t="s">
        <v>489</v>
      </c>
      <c r="E155" s="194" t="s">
        <v>25</v>
      </c>
      <c r="F155" s="194" t="s">
        <v>65</v>
      </c>
      <c r="G155" s="401"/>
      <c r="H155" s="195" t="s">
        <v>490</v>
      </c>
      <c r="I155" s="53"/>
      <c r="J155" s="54"/>
      <c r="K155" s="54"/>
      <c r="L155" s="55"/>
      <c r="M155" s="56"/>
      <c r="N155" s="54"/>
      <c r="O155" s="105"/>
      <c r="P155" s="105"/>
      <c r="Q155" s="54"/>
      <c r="R155" s="54"/>
      <c r="S155" s="55"/>
      <c r="T155" s="56"/>
      <c r="U155" s="54"/>
      <c r="V155" s="105"/>
      <c r="W155" s="105"/>
      <c r="X155" s="54"/>
      <c r="Y155" s="54"/>
      <c r="Z155" s="55"/>
      <c r="AA155" s="56"/>
      <c r="AB155" s="133"/>
      <c r="AC155" s="34"/>
      <c r="AD155" s="22"/>
    </row>
    <row r="156" spans="1:30" s="23" customFormat="1" ht="38" customHeight="1" outlineLevel="2">
      <c r="A156" s="217" t="s">
        <v>491</v>
      </c>
      <c r="B156" s="195" t="s">
        <v>400</v>
      </c>
      <c r="C156" s="196" t="s">
        <v>402</v>
      </c>
      <c r="D156" s="203" t="s">
        <v>492</v>
      </c>
      <c r="E156" s="194" t="s">
        <v>25</v>
      </c>
      <c r="F156" s="194" t="s">
        <v>1044</v>
      </c>
      <c r="G156" s="401"/>
      <c r="H156" s="195" t="s">
        <v>493</v>
      </c>
      <c r="I156" s="53"/>
      <c r="J156" s="54"/>
      <c r="K156" s="54"/>
      <c r="L156" s="55"/>
      <c r="M156" s="56"/>
      <c r="N156" s="54"/>
      <c r="O156" s="105"/>
      <c r="P156" s="105"/>
      <c r="Q156" s="54"/>
      <c r="R156" s="54"/>
      <c r="S156" s="55"/>
      <c r="T156" s="56"/>
      <c r="U156" s="54"/>
      <c r="V156" s="105"/>
      <c r="W156" s="105"/>
      <c r="X156" s="54"/>
      <c r="Y156" s="54"/>
      <c r="Z156" s="55"/>
      <c r="AA156" s="56"/>
      <c r="AB156" s="133"/>
      <c r="AC156" s="34"/>
      <c r="AD156" s="22"/>
    </row>
    <row r="157" spans="1:30" s="23" customFormat="1" outlineLevel="2">
      <c r="A157" s="217" t="s">
        <v>494</v>
      </c>
      <c r="B157" s="195" t="s">
        <v>400</v>
      </c>
      <c r="C157" s="196" t="s">
        <v>402</v>
      </c>
      <c r="D157" s="203" t="s">
        <v>495</v>
      </c>
      <c r="E157" s="194" t="s">
        <v>105</v>
      </c>
      <c r="F157" s="194" t="s">
        <v>106</v>
      </c>
      <c r="G157" s="401"/>
      <c r="H157" s="195" t="s">
        <v>496</v>
      </c>
      <c r="I157" s="53"/>
      <c r="J157" s="54"/>
      <c r="K157" s="54"/>
      <c r="L157" s="55"/>
      <c r="M157" s="56"/>
      <c r="N157" s="54"/>
      <c r="O157" s="105"/>
      <c r="P157" s="105"/>
      <c r="Q157" s="54"/>
      <c r="R157" s="54"/>
      <c r="S157" s="55"/>
      <c r="T157" s="56"/>
      <c r="U157" s="54"/>
      <c r="V157" s="105"/>
      <c r="W157" s="105"/>
      <c r="X157" s="54"/>
      <c r="Y157" s="54"/>
      <c r="Z157" s="55"/>
      <c r="AA157" s="56"/>
      <c r="AB157" s="133"/>
      <c r="AC157" s="34"/>
      <c r="AD157" s="22"/>
    </row>
    <row r="158" spans="1:30" s="23" customFormat="1" ht="38" customHeight="1" outlineLevel="2">
      <c r="A158" s="217" t="s">
        <v>497</v>
      </c>
      <c r="B158" s="195" t="s">
        <v>400</v>
      </c>
      <c r="C158" s="196" t="s">
        <v>402</v>
      </c>
      <c r="D158" s="203" t="s">
        <v>498</v>
      </c>
      <c r="E158" s="194" t="s">
        <v>25</v>
      </c>
      <c r="F158" s="194" t="s">
        <v>65</v>
      </c>
      <c r="G158" s="401"/>
      <c r="H158" s="195" t="s">
        <v>499</v>
      </c>
      <c r="I158" s="53"/>
      <c r="J158" s="54"/>
      <c r="K158" s="54"/>
      <c r="L158" s="55"/>
      <c r="M158" s="56"/>
      <c r="N158" s="54"/>
      <c r="O158" s="105"/>
      <c r="P158" s="105"/>
      <c r="Q158" s="54"/>
      <c r="R158" s="54"/>
      <c r="S158" s="55"/>
      <c r="T158" s="56"/>
      <c r="U158" s="54"/>
      <c r="V158" s="105"/>
      <c r="W158" s="105"/>
      <c r="X158" s="54"/>
      <c r="Y158" s="54"/>
      <c r="Z158" s="55"/>
      <c r="AA158" s="56"/>
      <c r="AB158" s="133"/>
      <c r="AC158" s="34"/>
      <c r="AD158" s="22"/>
    </row>
    <row r="159" spans="1:30" s="23" customFormat="1" ht="37.5" outlineLevel="2">
      <c r="A159" s="217" t="s">
        <v>500</v>
      </c>
      <c r="B159" s="195" t="s">
        <v>400</v>
      </c>
      <c r="C159" s="196" t="s">
        <v>402</v>
      </c>
      <c r="D159" s="203" t="s">
        <v>501</v>
      </c>
      <c r="E159" s="194" t="s">
        <v>105</v>
      </c>
      <c r="F159" s="194" t="s">
        <v>106</v>
      </c>
      <c r="G159" s="401"/>
      <c r="H159" s="195" t="s">
        <v>502</v>
      </c>
      <c r="I159" s="53"/>
      <c r="J159" s="54"/>
      <c r="K159" s="54"/>
      <c r="L159" s="55"/>
      <c r="M159" s="56"/>
      <c r="N159" s="54"/>
      <c r="O159" s="105"/>
      <c r="P159" s="105"/>
      <c r="Q159" s="54"/>
      <c r="R159" s="54"/>
      <c r="S159" s="55"/>
      <c r="T159" s="56"/>
      <c r="U159" s="54"/>
      <c r="V159" s="105"/>
      <c r="W159" s="105"/>
      <c r="X159" s="54"/>
      <c r="Y159" s="54"/>
      <c r="Z159" s="55"/>
      <c r="AA159" s="56"/>
      <c r="AB159" s="133"/>
      <c r="AC159" s="34"/>
      <c r="AD159" s="22"/>
    </row>
    <row r="160" spans="1:30" s="23" customFormat="1" ht="38" customHeight="1" outlineLevel="2">
      <c r="A160" s="217" t="s">
        <v>503</v>
      </c>
      <c r="B160" s="195" t="s">
        <v>400</v>
      </c>
      <c r="C160" s="196" t="s">
        <v>402</v>
      </c>
      <c r="D160" s="203" t="s">
        <v>504</v>
      </c>
      <c r="E160" s="194" t="s">
        <v>25</v>
      </c>
      <c r="F160" s="194" t="s">
        <v>1044</v>
      </c>
      <c r="G160" s="401"/>
      <c r="H160" s="195" t="s">
        <v>505</v>
      </c>
      <c r="I160" s="53"/>
      <c r="J160" s="54"/>
      <c r="K160" s="54"/>
      <c r="L160" s="55"/>
      <c r="M160" s="56"/>
      <c r="N160" s="54"/>
      <c r="O160" s="105"/>
      <c r="P160" s="105"/>
      <c r="Q160" s="54"/>
      <c r="R160" s="54"/>
      <c r="S160" s="55"/>
      <c r="T160" s="56"/>
      <c r="U160" s="54"/>
      <c r="V160" s="105"/>
      <c r="W160" s="105"/>
      <c r="X160" s="54"/>
      <c r="Y160" s="54"/>
      <c r="Z160" s="55"/>
      <c r="AA160" s="56"/>
      <c r="AB160" s="133"/>
      <c r="AC160" s="34"/>
      <c r="AD160" s="22"/>
    </row>
    <row r="161" spans="1:30" s="23" customFormat="1" ht="38" customHeight="1" outlineLevel="2">
      <c r="A161" s="217" t="s">
        <v>506</v>
      </c>
      <c r="B161" s="195" t="s">
        <v>400</v>
      </c>
      <c r="C161" s="196" t="s">
        <v>402</v>
      </c>
      <c r="D161" s="290" t="s">
        <v>507</v>
      </c>
      <c r="E161" s="194" t="s">
        <v>105</v>
      </c>
      <c r="F161" s="194" t="s">
        <v>106</v>
      </c>
      <c r="G161" s="401"/>
      <c r="H161" s="195" t="s">
        <v>508</v>
      </c>
      <c r="I161" s="291"/>
      <c r="J161" s="54"/>
      <c r="K161" s="54"/>
      <c r="L161" s="55"/>
      <c r="M161" s="56"/>
      <c r="N161" s="54"/>
      <c r="O161" s="292"/>
      <c r="P161" s="292"/>
      <c r="Q161" s="54"/>
      <c r="R161" s="54"/>
      <c r="S161" s="55"/>
      <c r="T161" s="56"/>
      <c r="U161" s="54"/>
      <c r="V161" s="292"/>
      <c r="W161" s="292"/>
      <c r="X161" s="54"/>
      <c r="Y161" s="54"/>
      <c r="Z161" s="55"/>
      <c r="AA161" s="56"/>
      <c r="AB161" s="133"/>
      <c r="AC161" s="293"/>
      <c r="AD161" s="294"/>
    </row>
    <row r="162" spans="1:30" s="23" customFormat="1" ht="75" outlineLevel="2">
      <c r="A162" s="217" t="s">
        <v>509</v>
      </c>
      <c r="B162" s="195" t="s">
        <v>400</v>
      </c>
      <c r="C162" s="196" t="s">
        <v>402</v>
      </c>
      <c r="D162" s="203" t="s">
        <v>510</v>
      </c>
      <c r="E162" s="194" t="s">
        <v>25</v>
      </c>
      <c r="F162" s="194" t="s">
        <v>65</v>
      </c>
      <c r="G162" s="401"/>
      <c r="H162" s="195" t="s">
        <v>511</v>
      </c>
      <c r="I162" s="53"/>
      <c r="J162" s="54"/>
      <c r="K162" s="54"/>
      <c r="L162" s="55"/>
      <c r="M162" s="56"/>
      <c r="N162" s="54"/>
      <c r="O162" s="105"/>
      <c r="P162" s="105"/>
      <c r="Q162" s="54"/>
      <c r="R162" s="54"/>
      <c r="S162" s="55"/>
      <c r="T162" s="56"/>
      <c r="U162" s="54"/>
      <c r="V162" s="105"/>
      <c r="W162" s="105"/>
      <c r="X162" s="54"/>
      <c r="Y162" s="54"/>
      <c r="Z162" s="55"/>
      <c r="AA162" s="56"/>
      <c r="AB162" s="133"/>
      <c r="AC162" s="34"/>
      <c r="AD162" s="22"/>
    </row>
    <row r="163" spans="1:30" s="23" customFormat="1" ht="42" customHeight="1" outlineLevel="2">
      <c r="A163" s="217" t="s">
        <v>512</v>
      </c>
      <c r="B163" s="195" t="s">
        <v>400</v>
      </c>
      <c r="C163" s="196" t="s">
        <v>402</v>
      </c>
      <c r="D163" s="203" t="s">
        <v>513</v>
      </c>
      <c r="E163" s="194" t="s">
        <v>25</v>
      </c>
      <c r="F163" s="194" t="s">
        <v>65</v>
      </c>
      <c r="G163" s="401"/>
      <c r="H163" s="195" t="s">
        <v>1071</v>
      </c>
      <c r="I163" s="53"/>
      <c r="J163" s="54"/>
      <c r="K163" s="54"/>
      <c r="L163" s="55"/>
      <c r="M163" s="56"/>
      <c r="N163" s="54"/>
      <c r="O163" s="105"/>
      <c r="P163" s="105"/>
      <c r="Q163" s="54"/>
      <c r="R163" s="54"/>
      <c r="S163" s="55"/>
      <c r="T163" s="56"/>
      <c r="U163" s="54"/>
      <c r="V163" s="105"/>
      <c r="W163" s="105"/>
      <c r="X163" s="54"/>
      <c r="Y163" s="54"/>
      <c r="Z163" s="55"/>
      <c r="AA163" s="56"/>
      <c r="AB163" s="133"/>
      <c r="AC163" s="34"/>
      <c r="AD163" s="22"/>
    </row>
    <row r="164" spans="1:30" s="23" customFormat="1" ht="25" outlineLevel="2">
      <c r="A164" s="217" t="s">
        <v>514</v>
      </c>
      <c r="B164" s="195" t="s">
        <v>400</v>
      </c>
      <c r="C164" s="196" t="s">
        <v>402</v>
      </c>
      <c r="D164" s="203" t="s">
        <v>515</v>
      </c>
      <c r="E164" s="194" t="s">
        <v>25</v>
      </c>
      <c r="F164" s="194" t="s">
        <v>106</v>
      </c>
      <c r="G164" s="401"/>
      <c r="H164" s="195" t="s">
        <v>516</v>
      </c>
      <c r="I164" s="53"/>
      <c r="J164" s="54"/>
      <c r="K164" s="54"/>
      <c r="L164" s="55"/>
      <c r="M164" s="56"/>
      <c r="N164" s="54"/>
      <c r="O164" s="105"/>
      <c r="P164" s="105"/>
      <c r="Q164" s="54"/>
      <c r="R164" s="54"/>
      <c r="S164" s="55"/>
      <c r="T164" s="56"/>
      <c r="U164" s="54"/>
      <c r="V164" s="105"/>
      <c r="W164" s="105"/>
      <c r="X164" s="54"/>
      <c r="Y164" s="54"/>
      <c r="Z164" s="55"/>
      <c r="AA164" s="56"/>
      <c r="AB164" s="133"/>
      <c r="AC164" s="34"/>
      <c r="AD164" s="22"/>
    </row>
    <row r="165" spans="1:30" s="23" customFormat="1" ht="38" customHeight="1" outlineLevel="2">
      <c r="A165" s="217" t="s">
        <v>517</v>
      </c>
      <c r="B165" s="195" t="s">
        <v>400</v>
      </c>
      <c r="C165" s="196" t="s">
        <v>402</v>
      </c>
      <c r="D165" s="203" t="s">
        <v>518</v>
      </c>
      <c r="E165" s="194" t="s">
        <v>105</v>
      </c>
      <c r="F165" s="194" t="s">
        <v>106</v>
      </c>
      <c r="G165" s="401"/>
      <c r="H165" s="195" t="s">
        <v>519</v>
      </c>
      <c r="I165" s="53"/>
      <c r="J165" s="54"/>
      <c r="K165" s="54"/>
      <c r="L165" s="55"/>
      <c r="M165" s="56"/>
      <c r="N165" s="54"/>
      <c r="O165" s="105"/>
      <c r="P165" s="105"/>
      <c r="Q165" s="54"/>
      <c r="R165" s="54"/>
      <c r="S165" s="55"/>
      <c r="T165" s="56"/>
      <c r="U165" s="54"/>
      <c r="V165" s="105"/>
      <c r="W165" s="105"/>
      <c r="X165" s="54"/>
      <c r="Y165" s="54"/>
      <c r="Z165" s="55"/>
      <c r="AA165" s="56"/>
      <c r="AB165" s="133"/>
      <c r="AC165" s="34"/>
      <c r="AD165" s="22"/>
    </row>
    <row r="166" spans="1:30" s="23" customFormat="1" ht="50" outlineLevel="2">
      <c r="A166" s="217" t="s">
        <v>520</v>
      </c>
      <c r="B166" s="195" t="s">
        <v>400</v>
      </c>
      <c r="C166" s="196" t="s">
        <v>402</v>
      </c>
      <c r="D166" s="299" t="s">
        <v>521</v>
      </c>
      <c r="E166" s="194" t="s">
        <v>25</v>
      </c>
      <c r="F166" s="194" t="s">
        <v>1044</v>
      </c>
      <c r="G166" s="401"/>
      <c r="H166" s="195" t="s">
        <v>1155</v>
      </c>
      <c r="I166" s="53"/>
      <c r="J166" s="54"/>
      <c r="K166" s="54"/>
      <c r="L166" s="55"/>
      <c r="M166" s="56"/>
      <c r="N166" s="54"/>
      <c r="O166" s="105"/>
      <c r="P166" s="105"/>
      <c r="Q166" s="54"/>
      <c r="R166" s="54"/>
      <c r="S166" s="55"/>
      <c r="T166" s="56"/>
      <c r="U166" s="54"/>
      <c r="V166" s="105"/>
      <c r="W166" s="105"/>
      <c r="X166" s="54"/>
      <c r="Y166" s="54"/>
      <c r="Z166" s="55"/>
      <c r="AA166" s="56"/>
      <c r="AB166" s="133"/>
      <c r="AC166" s="34"/>
      <c r="AD166" s="22"/>
    </row>
    <row r="167" spans="1:30" s="23" customFormat="1" ht="38" customHeight="1" outlineLevel="2">
      <c r="A167" s="217" t="s">
        <v>522</v>
      </c>
      <c r="B167" s="195" t="s">
        <v>400</v>
      </c>
      <c r="C167" s="196" t="s">
        <v>402</v>
      </c>
      <c r="D167" s="203" t="s">
        <v>523</v>
      </c>
      <c r="E167" s="194" t="s">
        <v>25</v>
      </c>
      <c r="F167" s="194" t="s">
        <v>1044</v>
      </c>
      <c r="G167" s="401"/>
      <c r="H167" s="195" t="s">
        <v>524</v>
      </c>
      <c r="I167" s="53"/>
      <c r="J167" s="54"/>
      <c r="K167" s="54"/>
      <c r="L167" s="55"/>
      <c r="M167" s="56"/>
      <c r="N167" s="54"/>
      <c r="O167" s="105"/>
      <c r="P167" s="105"/>
      <c r="Q167" s="54"/>
      <c r="R167" s="54"/>
      <c r="S167" s="55"/>
      <c r="T167" s="56"/>
      <c r="U167" s="54"/>
      <c r="V167" s="105"/>
      <c r="W167" s="105"/>
      <c r="X167" s="54"/>
      <c r="Y167" s="54"/>
      <c r="Z167" s="55"/>
      <c r="AA167" s="56"/>
      <c r="AB167" s="133"/>
      <c r="AC167" s="34"/>
      <c r="AD167" s="22"/>
    </row>
    <row r="168" spans="1:30" s="23" customFormat="1" ht="38" customHeight="1" outlineLevel="2">
      <c r="A168" s="217" t="s">
        <v>525</v>
      </c>
      <c r="B168" s="195" t="s">
        <v>400</v>
      </c>
      <c r="C168" s="196" t="s">
        <v>402</v>
      </c>
      <c r="D168" s="203" t="s">
        <v>526</v>
      </c>
      <c r="E168" s="194" t="s">
        <v>105</v>
      </c>
      <c r="F168" s="194" t="s">
        <v>106</v>
      </c>
      <c r="G168" s="401"/>
      <c r="H168" s="195" t="s">
        <v>527</v>
      </c>
      <c r="I168" s="53"/>
      <c r="J168" s="54"/>
      <c r="K168" s="54"/>
      <c r="L168" s="55"/>
      <c r="M168" s="56"/>
      <c r="N168" s="54"/>
      <c r="O168" s="105"/>
      <c r="P168" s="105"/>
      <c r="Q168" s="54"/>
      <c r="R168" s="54"/>
      <c r="S168" s="55"/>
      <c r="T168" s="56"/>
      <c r="U168" s="54"/>
      <c r="V168" s="105"/>
      <c r="W168" s="105"/>
      <c r="X168" s="54"/>
      <c r="Y168" s="54"/>
      <c r="Z168" s="55"/>
      <c r="AA168" s="56"/>
      <c r="AB168" s="133"/>
      <c r="AC168" s="34"/>
      <c r="AD168" s="22"/>
    </row>
    <row r="169" spans="1:30" s="23" customFormat="1" ht="38" customHeight="1" outlineLevel="2">
      <c r="A169" s="217" t="s">
        <v>528</v>
      </c>
      <c r="B169" s="195" t="s">
        <v>400</v>
      </c>
      <c r="C169" s="196" t="s">
        <v>402</v>
      </c>
      <c r="D169" s="203" t="s">
        <v>529</v>
      </c>
      <c r="E169" s="194" t="s">
        <v>25</v>
      </c>
      <c r="F169" s="194" t="s">
        <v>1044</v>
      </c>
      <c r="G169" s="401"/>
      <c r="H169" s="195" t="s">
        <v>530</v>
      </c>
      <c r="I169" s="53"/>
      <c r="J169" s="54"/>
      <c r="K169" s="54"/>
      <c r="L169" s="55"/>
      <c r="M169" s="56"/>
      <c r="N169" s="54"/>
      <c r="O169" s="105"/>
      <c r="P169" s="105"/>
      <c r="Q169" s="54"/>
      <c r="R169" s="54"/>
      <c r="S169" s="55"/>
      <c r="T169" s="56"/>
      <c r="U169" s="54"/>
      <c r="V169" s="105"/>
      <c r="W169" s="105"/>
      <c r="X169" s="54"/>
      <c r="Y169" s="54"/>
      <c r="Z169" s="55"/>
      <c r="AA169" s="56"/>
      <c r="AB169" s="133"/>
      <c r="AC169" s="34"/>
      <c r="AD169" s="22"/>
    </row>
    <row r="170" spans="1:30" s="23" customFormat="1" ht="38" customHeight="1" outlineLevel="2">
      <c r="A170" s="217" t="s">
        <v>531</v>
      </c>
      <c r="B170" s="195" t="s">
        <v>400</v>
      </c>
      <c r="C170" s="196" t="s">
        <v>402</v>
      </c>
      <c r="D170" s="203" t="s">
        <v>532</v>
      </c>
      <c r="E170" s="194" t="s">
        <v>105</v>
      </c>
      <c r="F170" s="194" t="s">
        <v>106</v>
      </c>
      <c r="G170" s="401"/>
      <c r="H170" s="195" t="s">
        <v>533</v>
      </c>
      <c r="I170" s="53"/>
      <c r="J170" s="54"/>
      <c r="K170" s="54"/>
      <c r="L170" s="55"/>
      <c r="M170" s="56"/>
      <c r="N170" s="54"/>
      <c r="O170" s="105"/>
      <c r="P170" s="105"/>
      <c r="Q170" s="54"/>
      <c r="R170" s="54"/>
      <c r="S170" s="55"/>
      <c r="T170" s="56"/>
      <c r="U170" s="54"/>
      <c r="V170" s="105"/>
      <c r="W170" s="105"/>
      <c r="X170" s="54"/>
      <c r="Y170" s="54"/>
      <c r="Z170" s="55"/>
      <c r="AA170" s="56"/>
      <c r="AB170" s="133"/>
      <c r="AC170" s="34"/>
      <c r="AD170" s="22"/>
    </row>
    <row r="171" spans="1:30" s="23" customFormat="1" ht="38" customHeight="1" outlineLevel="2">
      <c r="A171" s="217" t="s">
        <v>534</v>
      </c>
      <c r="B171" s="195" t="s">
        <v>400</v>
      </c>
      <c r="C171" s="196" t="s">
        <v>402</v>
      </c>
      <c r="D171" s="203" t="s">
        <v>535</v>
      </c>
      <c r="E171" s="194" t="s">
        <v>25</v>
      </c>
      <c r="F171" s="194" t="s">
        <v>65</v>
      </c>
      <c r="G171" s="401"/>
      <c r="H171" s="195" t="s">
        <v>536</v>
      </c>
      <c r="I171" s="53"/>
      <c r="J171" s="54"/>
      <c r="K171" s="54"/>
      <c r="L171" s="55"/>
      <c r="M171" s="56"/>
      <c r="N171" s="54"/>
      <c r="O171" s="105"/>
      <c r="P171" s="105"/>
      <c r="Q171" s="54"/>
      <c r="R171" s="54"/>
      <c r="S171" s="55"/>
      <c r="T171" s="56"/>
      <c r="U171" s="54"/>
      <c r="V171" s="105"/>
      <c r="W171" s="105"/>
      <c r="X171" s="54"/>
      <c r="Y171" s="54"/>
      <c r="Z171" s="55"/>
      <c r="AA171" s="56"/>
      <c r="AB171" s="133"/>
      <c r="AC171" s="34"/>
      <c r="AD171" s="22"/>
    </row>
    <row r="172" spans="1:30" s="23" customFormat="1" ht="51.25" customHeight="1">
      <c r="A172" s="215">
        <v>5.2</v>
      </c>
      <c r="B172" s="208" t="s">
        <v>537</v>
      </c>
      <c r="C172" s="187"/>
      <c r="D172" s="187"/>
      <c r="E172" s="188"/>
      <c r="F172" s="188"/>
      <c r="G172" s="188"/>
      <c r="H172" s="190"/>
      <c r="I172" s="53"/>
      <c r="J172" s="191"/>
      <c r="K172" s="191"/>
      <c r="L172" s="192"/>
      <c r="M172" s="193"/>
      <c r="N172" s="191"/>
      <c r="O172" s="105"/>
      <c r="P172" s="105"/>
      <c r="Q172" s="191"/>
      <c r="R172" s="191"/>
      <c r="S172" s="192"/>
      <c r="T172" s="193"/>
      <c r="U172" s="191"/>
      <c r="V172" s="105"/>
      <c r="W172" s="105"/>
      <c r="X172" s="191"/>
      <c r="Y172" s="191"/>
      <c r="Z172" s="192"/>
      <c r="AA172" s="193"/>
      <c r="AB172" s="216"/>
      <c r="AC172" s="34"/>
      <c r="AD172" s="22"/>
    </row>
    <row r="173" spans="1:30" s="23" customFormat="1" ht="38" customHeight="1" outlineLevel="2">
      <c r="A173" s="217" t="s">
        <v>538</v>
      </c>
      <c r="B173" s="195" t="s">
        <v>537</v>
      </c>
      <c r="C173" s="196" t="s">
        <v>539</v>
      </c>
      <c r="D173" s="203" t="s">
        <v>540</v>
      </c>
      <c r="E173" s="194" t="s">
        <v>25</v>
      </c>
      <c r="F173" s="194" t="s">
        <v>1044</v>
      </c>
      <c r="G173" s="401" t="s">
        <v>541</v>
      </c>
      <c r="H173" s="195" t="s">
        <v>1144</v>
      </c>
      <c r="I173" s="53"/>
      <c r="J173" s="54"/>
      <c r="K173" s="54"/>
      <c r="L173" s="55"/>
      <c r="M173" s="56"/>
      <c r="N173" s="54"/>
      <c r="O173" s="105"/>
      <c r="P173" s="105"/>
      <c r="Q173" s="54"/>
      <c r="R173" s="54"/>
      <c r="S173" s="55"/>
      <c r="T173" s="56"/>
      <c r="U173" s="54"/>
      <c r="V173" s="105"/>
      <c r="W173" s="105"/>
      <c r="X173" s="54"/>
      <c r="Y173" s="54"/>
      <c r="Z173" s="55"/>
      <c r="AA173" s="56"/>
      <c r="AB173" s="133"/>
      <c r="AC173" s="34"/>
      <c r="AD173" s="22"/>
    </row>
    <row r="174" spans="1:30" s="23" customFormat="1" ht="38" customHeight="1" outlineLevel="2">
      <c r="A174" s="217" t="s">
        <v>542</v>
      </c>
      <c r="B174" s="195" t="s">
        <v>537</v>
      </c>
      <c r="C174" s="196" t="s">
        <v>539</v>
      </c>
      <c r="D174" s="203" t="s">
        <v>543</v>
      </c>
      <c r="E174" s="194" t="s">
        <v>105</v>
      </c>
      <c r="F174" s="194" t="s">
        <v>106</v>
      </c>
      <c r="G174" s="401"/>
      <c r="H174" s="195" t="s">
        <v>544</v>
      </c>
      <c r="I174" s="53"/>
      <c r="J174" s="54"/>
      <c r="K174" s="54"/>
      <c r="L174" s="55"/>
      <c r="M174" s="56"/>
      <c r="N174" s="54"/>
      <c r="O174" s="105"/>
      <c r="P174" s="105"/>
      <c r="Q174" s="54"/>
      <c r="R174" s="54"/>
      <c r="S174" s="55"/>
      <c r="T174" s="56"/>
      <c r="U174" s="54"/>
      <c r="V174" s="105"/>
      <c r="W174" s="105"/>
      <c r="X174" s="54"/>
      <c r="Y174" s="54"/>
      <c r="Z174" s="55"/>
      <c r="AA174" s="56"/>
      <c r="AB174" s="133"/>
      <c r="AC174" s="34"/>
      <c r="AD174" s="22"/>
    </row>
    <row r="175" spans="1:30" s="23" customFormat="1" ht="114.5" outlineLevel="2">
      <c r="A175" s="217" t="s">
        <v>545</v>
      </c>
      <c r="B175" s="195" t="s">
        <v>537</v>
      </c>
      <c r="C175" s="196" t="s">
        <v>539</v>
      </c>
      <c r="D175" s="290" t="s">
        <v>546</v>
      </c>
      <c r="E175" s="194" t="s">
        <v>25</v>
      </c>
      <c r="F175" s="194" t="s">
        <v>65</v>
      </c>
      <c r="G175" s="401"/>
      <c r="H175" s="195" t="s">
        <v>1180</v>
      </c>
      <c r="I175" s="53"/>
      <c r="J175" s="54"/>
      <c r="K175" s="54"/>
      <c r="L175" s="55"/>
      <c r="M175" s="56"/>
      <c r="N175" s="54"/>
      <c r="O175" s="105"/>
      <c r="P175" s="105"/>
      <c r="Q175" s="54"/>
      <c r="R175" s="54"/>
      <c r="S175" s="55"/>
      <c r="T175" s="56"/>
      <c r="U175" s="54"/>
      <c r="V175" s="105"/>
      <c r="W175" s="105"/>
      <c r="X175" s="54"/>
      <c r="Y175" s="54"/>
      <c r="Z175" s="55"/>
      <c r="AA175" s="56"/>
      <c r="AB175" s="133"/>
      <c r="AC175" s="34"/>
      <c r="AD175" s="22"/>
    </row>
    <row r="176" spans="1:30" s="23" customFormat="1" ht="38" customHeight="1" outlineLevel="2">
      <c r="A176" s="217" t="s">
        <v>547</v>
      </c>
      <c r="B176" s="195" t="s">
        <v>537</v>
      </c>
      <c r="C176" s="196" t="s">
        <v>539</v>
      </c>
      <c r="D176" s="203" t="s">
        <v>548</v>
      </c>
      <c r="E176" s="194" t="s">
        <v>25</v>
      </c>
      <c r="F176" s="194" t="s">
        <v>1044</v>
      </c>
      <c r="G176" s="401"/>
      <c r="H176" s="195" t="s">
        <v>1145</v>
      </c>
      <c r="I176" s="53"/>
      <c r="J176" s="54"/>
      <c r="K176" s="54"/>
      <c r="L176" s="55"/>
      <c r="M176" s="56"/>
      <c r="N176" s="54"/>
      <c r="O176" s="105"/>
      <c r="P176" s="105"/>
      <c r="Q176" s="54"/>
      <c r="R176" s="54"/>
      <c r="S176" s="55"/>
      <c r="T176" s="56"/>
      <c r="U176" s="54"/>
      <c r="V176" s="105"/>
      <c r="W176" s="105"/>
      <c r="X176" s="54"/>
      <c r="Y176" s="54"/>
      <c r="Z176" s="55"/>
      <c r="AA176" s="56"/>
      <c r="AB176" s="133"/>
      <c r="AC176" s="34"/>
      <c r="AD176" s="22"/>
    </row>
    <row r="177" spans="1:30" s="23" customFormat="1" ht="38" customHeight="1" outlineLevel="2">
      <c r="A177" s="217" t="s">
        <v>549</v>
      </c>
      <c r="B177" s="195" t="s">
        <v>537</v>
      </c>
      <c r="C177" s="196" t="s">
        <v>539</v>
      </c>
      <c r="D177" s="203" t="s">
        <v>550</v>
      </c>
      <c r="E177" s="194" t="s">
        <v>105</v>
      </c>
      <c r="F177" s="194" t="s">
        <v>106</v>
      </c>
      <c r="G177" s="401"/>
      <c r="H177" s="195" t="s">
        <v>551</v>
      </c>
      <c r="I177" s="53"/>
      <c r="J177" s="54"/>
      <c r="K177" s="54"/>
      <c r="L177" s="55"/>
      <c r="M177" s="56"/>
      <c r="N177" s="54"/>
      <c r="O177" s="105"/>
      <c r="P177" s="105"/>
      <c r="Q177" s="54"/>
      <c r="R177" s="54"/>
      <c r="S177" s="55"/>
      <c r="T177" s="56"/>
      <c r="U177" s="54"/>
      <c r="V177" s="105"/>
      <c r="W177" s="105"/>
      <c r="X177" s="54"/>
      <c r="Y177" s="54"/>
      <c r="Z177" s="55"/>
      <c r="AA177" s="56"/>
      <c r="AB177" s="133"/>
      <c r="AC177" s="34"/>
      <c r="AD177" s="22"/>
    </row>
    <row r="178" spans="1:30" s="23" customFormat="1" ht="115" outlineLevel="2">
      <c r="A178" s="217" t="s">
        <v>552</v>
      </c>
      <c r="B178" s="195" t="s">
        <v>537</v>
      </c>
      <c r="C178" s="196" t="s">
        <v>539</v>
      </c>
      <c r="D178" s="290" t="s">
        <v>553</v>
      </c>
      <c r="E178" s="194" t="s">
        <v>25</v>
      </c>
      <c r="F178" s="194" t="s">
        <v>65</v>
      </c>
      <c r="G178" s="401"/>
      <c r="H178" s="195" t="s">
        <v>1181</v>
      </c>
      <c r="I178" s="53"/>
      <c r="J178" s="54"/>
      <c r="K178" s="54"/>
      <c r="L178" s="55"/>
      <c r="M178" s="56"/>
      <c r="N178" s="54"/>
      <c r="O178" s="105"/>
      <c r="P178" s="105"/>
      <c r="Q178" s="54"/>
      <c r="R178" s="54"/>
      <c r="S178" s="55"/>
      <c r="T178" s="56"/>
      <c r="U178" s="54"/>
      <c r="V178" s="105"/>
      <c r="W178" s="105"/>
      <c r="X178" s="54"/>
      <c r="Y178" s="54"/>
      <c r="Z178" s="55"/>
      <c r="AA178" s="56"/>
      <c r="AB178" s="133"/>
      <c r="AC178" s="34"/>
      <c r="AD178" s="22"/>
    </row>
    <row r="179" spans="1:30" s="23" customFormat="1" ht="38" customHeight="1" outlineLevel="2">
      <c r="A179" s="217" t="s">
        <v>554</v>
      </c>
      <c r="B179" s="195" t="s">
        <v>537</v>
      </c>
      <c r="C179" s="196" t="s">
        <v>539</v>
      </c>
      <c r="D179" s="203" t="s">
        <v>555</v>
      </c>
      <c r="E179" s="194" t="s">
        <v>25</v>
      </c>
      <c r="F179" s="194" t="s">
        <v>1044</v>
      </c>
      <c r="G179" s="401"/>
      <c r="H179" s="195" t="s">
        <v>1146</v>
      </c>
      <c r="I179" s="53"/>
      <c r="J179" s="54"/>
      <c r="K179" s="54"/>
      <c r="L179" s="55"/>
      <c r="M179" s="56"/>
      <c r="N179" s="54"/>
      <c r="O179" s="105"/>
      <c r="P179" s="105"/>
      <c r="Q179" s="54"/>
      <c r="R179" s="54"/>
      <c r="S179" s="55"/>
      <c r="T179" s="56"/>
      <c r="U179" s="54"/>
      <c r="V179" s="105"/>
      <c r="W179" s="105"/>
      <c r="X179" s="54"/>
      <c r="Y179" s="54"/>
      <c r="Z179" s="55"/>
      <c r="AA179" s="56"/>
      <c r="AB179" s="133"/>
      <c r="AC179" s="34"/>
      <c r="AD179" s="22"/>
    </row>
    <row r="180" spans="1:30" s="23" customFormat="1" ht="38" customHeight="1" outlineLevel="2">
      <c r="A180" s="217" t="s">
        <v>556</v>
      </c>
      <c r="B180" s="195" t="s">
        <v>537</v>
      </c>
      <c r="C180" s="196" t="s">
        <v>539</v>
      </c>
      <c r="D180" s="203" t="s">
        <v>557</v>
      </c>
      <c r="E180" s="194" t="s">
        <v>105</v>
      </c>
      <c r="F180" s="194" t="s">
        <v>106</v>
      </c>
      <c r="G180" s="401"/>
      <c r="H180" s="195" t="s">
        <v>558</v>
      </c>
      <c r="I180" s="53"/>
      <c r="J180" s="54"/>
      <c r="K180" s="54"/>
      <c r="L180" s="55"/>
      <c r="M180" s="56"/>
      <c r="N180" s="54"/>
      <c r="O180" s="105"/>
      <c r="P180" s="105"/>
      <c r="Q180" s="54"/>
      <c r="R180" s="54"/>
      <c r="S180" s="55"/>
      <c r="T180" s="56"/>
      <c r="U180" s="54"/>
      <c r="V180" s="105"/>
      <c r="W180" s="105"/>
      <c r="X180" s="54"/>
      <c r="Y180" s="54"/>
      <c r="Z180" s="55"/>
      <c r="AA180" s="56"/>
      <c r="AB180" s="133"/>
      <c r="AC180" s="34"/>
      <c r="AD180" s="22"/>
    </row>
    <row r="181" spans="1:30" s="23" customFormat="1" ht="38" customHeight="1" outlineLevel="2">
      <c r="A181" s="217" t="s">
        <v>559</v>
      </c>
      <c r="B181" s="195" t="s">
        <v>537</v>
      </c>
      <c r="C181" s="196" t="s">
        <v>539</v>
      </c>
      <c r="D181" s="203" t="s">
        <v>560</v>
      </c>
      <c r="E181" s="194" t="s">
        <v>25</v>
      </c>
      <c r="F181" s="194" t="s">
        <v>1044</v>
      </c>
      <c r="G181" s="401"/>
      <c r="H181" s="195" t="s">
        <v>561</v>
      </c>
      <c r="I181" s="53"/>
      <c r="J181" s="54"/>
      <c r="K181" s="54"/>
      <c r="L181" s="55"/>
      <c r="M181" s="56"/>
      <c r="N181" s="54"/>
      <c r="O181" s="105"/>
      <c r="P181" s="105"/>
      <c r="Q181" s="54"/>
      <c r="R181" s="54"/>
      <c r="S181" s="55"/>
      <c r="T181" s="56"/>
      <c r="U181" s="54"/>
      <c r="V181" s="105"/>
      <c r="W181" s="105"/>
      <c r="X181" s="54"/>
      <c r="Y181" s="54"/>
      <c r="Z181" s="55"/>
      <c r="AA181" s="56"/>
      <c r="AB181" s="133"/>
      <c r="AC181" s="34"/>
      <c r="AD181" s="22"/>
    </row>
    <row r="182" spans="1:30" s="23" customFormat="1" ht="38" customHeight="1" outlineLevel="2">
      <c r="A182" s="217" t="s">
        <v>562</v>
      </c>
      <c r="B182" s="195" t="s">
        <v>537</v>
      </c>
      <c r="C182" s="196" t="s">
        <v>539</v>
      </c>
      <c r="D182" s="203" t="s">
        <v>563</v>
      </c>
      <c r="E182" s="194" t="s">
        <v>25</v>
      </c>
      <c r="F182" s="194" t="s">
        <v>1044</v>
      </c>
      <c r="G182" s="401"/>
      <c r="H182" s="195" t="s">
        <v>564</v>
      </c>
      <c r="I182" s="53"/>
      <c r="J182" s="54"/>
      <c r="K182" s="54"/>
      <c r="L182" s="55"/>
      <c r="M182" s="56"/>
      <c r="N182" s="54"/>
      <c r="O182" s="105"/>
      <c r="P182" s="105"/>
      <c r="Q182" s="54"/>
      <c r="R182" s="54"/>
      <c r="S182" s="55"/>
      <c r="T182" s="56"/>
      <c r="U182" s="54"/>
      <c r="V182" s="105"/>
      <c r="W182" s="105"/>
      <c r="X182" s="54"/>
      <c r="Y182" s="54"/>
      <c r="Z182" s="55"/>
      <c r="AA182" s="56"/>
      <c r="AB182" s="133"/>
      <c r="AC182" s="34"/>
      <c r="AD182" s="22"/>
    </row>
    <row r="183" spans="1:30" s="23" customFormat="1" ht="38" customHeight="1" outlineLevel="2">
      <c r="A183" s="217" t="s">
        <v>565</v>
      </c>
      <c r="B183" s="195" t="s">
        <v>537</v>
      </c>
      <c r="C183" s="196" t="s">
        <v>539</v>
      </c>
      <c r="D183" s="203" t="s">
        <v>566</v>
      </c>
      <c r="E183" s="194" t="s">
        <v>105</v>
      </c>
      <c r="F183" s="194" t="s">
        <v>106</v>
      </c>
      <c r="G183" s="401"/>
      <c r="H183" s="195" t="s">
        <v>567</v>
      </c>
      <c r="I183" s="53"/>
      <c r="J183" s="54"/>
      <c r="K183" s="54"/>
      <c r="L183" s="55"/>
      <c r="M183" s="56"/>
      <c r="N183" s="54"/>
      <c r="O183" s="105"/>
      <c r="P183" s="105"/>
      <c r="Q183" s="54"/>
      <c r="R183" s="54"/>
      <c r="S183" s="55"/>
      <c r="T183" s="56"/>
      <c r="U183" s="54"/>
      <c r="V183" s="105"/>
      <c r="W183" s="105"/>
      <c r="X183" s="54"/>
      <c r="Y183" s="54"/>
      <c r="Z183" s="55"/>
      <c r="AA183" s="56"/>
      <c r="AB183" s="133"/>
      <c r="AC183" s="34"/>
      <c r="AD183" s="22"/>
    </row>
    <row r="184" spans="1:30" s="23" customFormat="1" ht="38" customHeight="1" outlineLevel="2">
      <c r="A184" s="217" t="s">
        <v>568</v>
      </c>
      <c r="B184" s="195" t="s">
        <v>537</v>
      </c>
      <c r="C184" s="196" t="s">
        <v>539</v>
      </c>
      <c r="D184" s="203" t="s">
        <v>569</v>
      </c>
      <c r="E184" s="194" t="s">
        <v>25</v>
      </c>
      <c r="F184" s="194" t="s">
        <v>1044</v>
      </c>
      <c r="G184" s="401"/>
      <c r="H184" s="195" t="s">
        <v>570</v>
      </c>
      <c r="I184" s="53"/>
      <c r="J184" s="54"/>
      <c r="K184" s="54"/>
      <c r="L184" s="55"/>
      <c r="M184" s="56"/>
      <c r="N184" s="54"/>
      <c r="O184" s="105"/>
      <c r="P184" s="105"/>
      <c r="Q184" s="54"/>
      <c r="R184" s="54"/>
      <c r="S184" s="55"/>
      <c r="T184" s="56"/>
      <c r="U184" s="54"/>
      <c r="V184" s="105"/>
      <c r="W184" s="105"/>
      <c r="X184" s="54"/>
      <c r="Y184" s="54"/>
      <c r="Z184" s="55"/>
      <c r="AA184" s="56"/>
      <c r="AB184" s="133"/>
      <c r="AC184" s="34"/>
      <c r="AD184" s="22"/>
    </row>
    <row r="185" spans="1:30" s="23" customFormat="1" ht="38" customHeight="1" outlineLevel="2">
      <c r="A185" s="217" t="s">
        <v>571</v>
      </c>
      <c r="B185" s="195" t="s">
        <v>537</v>
      </c>
      <c r="C185" s="196" t="s">
        <v>539</v>
      </c>
      <c r="D185" s="203" t="s">
        <v>572</v>
      </c>
      <c r="E185" s="194" t="s">
        <v>25</v>
      </c>
      <c r="F185" s="194" t="s">
        <v>1044</v>
      </c>
      <c r="G185" s="401"/>
      <c r="H185" s="195" t="s">
        <v>573</v>
      </c>
      <c r="I185" s="53"/>
      <c r="J185" s="54"/>
      <c r="K185" s="54"/>
      <c r="L185" s="55"/>
      <c r="M185" s="56"/>
      <c r="N185" s="54"/>
      <c r="O185" s="105"/>
      <c r="P185" s="105"/>
      <c r="Q185" s="54"/>
      <c r="R185" s="54"/>
      <c r="S185" s="55"/>
      <c r="T185" s="56"/>
      <c r="U185" s="54"/>
      <c r="V185" s="105"/>
      <c r="W185" s="105"/>
      <c r="X185" s="54"/>
      <c r="Y185" s="54"/>
      <c r="Z185" s="55"/>
      <c r="AA185" s="56"/>
      <c r="AB185" s="133"/>
      <c r="AC185" s="34"/>
      <c r="AD185" s="22"/>
    </row>
    <row r="186" spans="1:30" s="23" customFormat="1" ht="38" customHeight="1" outlineLevel="2">
      <c r="A186" s="217" t="s">
        <v>574</v>
      </c>
      <c r="B186" s="195" t="s">
        <v>537</v>
      </c>
      <c r="C186" s="196" t="s">
        <v>539</v>
      </c>
      <c r="D186" s="203" t="s">
        <v>575</v>
      </c>
      <c r="E186" s="194" t="s">
        <v>105</v>
      </c>
      <c r="F186" s="194" t="s">
        <v>106</v>
      </c>
      <c r="G186" s="401"/>
      <c r="H186" s="195" t="s">
        <v>576</v>
      </c>
      <c r="I186" s="53"/>
      <c r="J186" s="54"/>
      <c r="K186" s="54"/>
      <c r="L186" s="55"/>
      <c r="M186" s="56"/>
      <c r="N186" s="54"/>
      <c r="O186" s="105"/>
      <c r="P186" s="105"/>
      <c r="Q186" s="54"/>
      <c r="R186" s="54"/>
      <c r="S186" s="55"/>
      <c r="T186" s="56"/>
      <c r="U186" s="54"/>
      <c r="V186" s="105"/>
      <c r="W186" s="105"/>
      <c r="X186" s="54"/>
      <c r="Y186" s="54"/>
      <c r="Z186" s="55"/>
      <c r="AA186" s="56"/>
      <c r="AB186" s="133"/>
      <c r="AC186" s="34"/>
      <c r="AD186" s="22"/>
    </row>
    <row r="187" spans="1:30" s="23" customFormat="1" ht="37.5" outlineLevel="2">
      <c r="A187" s="217" t="s">
        <v>577</v>
      </c>
      <c r="B187" s="195" t="s">
        <v>537</v>
      </c>
      <c r="C187" s="196" t="s">
        <v>539</v>
      </c>
      <c r="D187" s="203" t="s">
        <v>578</v>
      </c>
      <c r="E187" s="194" t="s">
        <v>25</v>
      </c>
      <c r="F187" s="194" t="s">
        <v>65</v>
      </c>
      <c r="G187" s="401"/>
      <c r="H187" s="195" t="s">
        <v>579</v>
      </c>
      <c r="I187" s="53"/>
      <c r="J187" s="54"/>
      <c r="K187" s="54"/>
      <c r="L187" s="55"/>
      <c r="M187" s="56"/>
      <c r="N187" s="54"/>
      <c r="O187" s="105"/>
      <c r="P187" s="105"/>
      <c r="Q187" s="54"/>
      <c r="R187" s="54"/>
      <c r="S187" s="55"/>
      <c r="T187" s="56"/>
      <c r="U187" s="54"/>
      <c r="V187" s="105"/>
      <c r="W187" s="105"/>
      <c r="X187" s="54"/>
      <c r="Y187" s="54"/>
      <c r="Z187" s="55"/>
      <c r="AA187" s="56"/>
      <c r="AB187" s="133"/>
      <c r="AC187" s="34"/>
      <c r="AD187" s="22"/>
    </row>
    <row r="188" spans="1:30" s="23" customFormat="1" ht="43.75" customHeight="1" outlineLevel="2">
      <c r="A188" s="217" t="s">
        <v>580</v>
      </c>
      <c r="B188" s="195" t="s">
        <v>537</v>
      </c>
      <c r="C188" s="196" t="s">
        <v>539</v>
      </c>
      <c r="D188" s="203" t="s">
        <v>581</v>
      </c>
      <c r="E188" s="194" t="s">
        <v>25</v>
      </c>
      <c r="F188" s="194" t="s">
        <v>1044</v>
      </c>
      <c r="G188" s="401"/>
      <c r="H188" s="195" t="s">
        <v>582</v>
      </c>
      <c r="I188" s="53"/>
      <c r="J188" s="54"/>
      <c r="K188" s="54"/>
      <c r="L188" s="55"/>
      <c r="M188" s="56"/>
      <c r="N188" s="54"/>
      <c r="O188" s="105"/>
      <c r="P188" s="105"/>
      <c r="Q188" s="54"/>
      <c r="R188" s="54"/>
      <c r="S188" s="55"/>
      <c r="T188" s="56"/>
      <c r="U188" s="54"/>
      <c r="V188" s="105"/>
      <c r="W188" s="105"/>
      <c r="X188" s="54"/>
      <c r="Y188" s="54"/>
      <c r="Z188" s="55"/>
      <c r="AA188" s="56"/>
      <c r="AB188" s="133"/>
      <c r="AC188" s="34"/>
      <c r="AD188" s="22"/>
    </row>
    <row r="189" spans="1:30" s="23" customFormat="1" ht="51.25" customHeight="1">
      <c r="A189" s="215">
        <v>5.3</v>
      </c>
      <c r="B189" s="208" t="s">
        <v>583</v>
      </c>
      <c r="C189" s="187"/>
      <c r="D189" s="187"/>
      <c r="E189" s="188"/>
      <c r="F189" s="188"/>
      <c r="G189" s="188"/>
      <c r="H189" s="190"/>
      <c r="I189" s="53"/>
      <c r="J189" s="191"/>
      <c r="K189" s="191"/>
      <c r="L189" s="192"/>
      <c r="M189" s="193"/>
      <c r="N189" s="191"/>
      <c r="O189" s="105"/>
      <c r="P189" s="105"/>
      <c r="Q189" s="191"/>
      <c r="R189" s="191"/>
      <c r="S189" s="192"/>
      <c r="T189" s="193"/>
      <c r="U189" s="191"/>
      <c r="V189" s="105"/>
      <c r="W189" s="105"/>
      <c r="X189" s="191"/>
      <c r="Y189" s="191"/>
      <c r="Z189" s="192"/>
      <c r="AA189" s="193"/>
      <c r="AB189" s="216"/>
      <c r="AC189" s="34"/>
      <c r="AD189" s="22"/>
    </row>
    <row r="190" spans="1:30" s="23" customFormat="1" ht="62.5" outlineLevel="2">
      <c r="A190" s="217" t="s">
        <v>584</v>
      </c>
      <c r="B190" s="195" t="s">
        <v>583</v>
      </c>
      <c r="C190" s="196" t="s">
        <v>585</v>
      </c>
      <c r="D190" s="203" t="s">
        <v>586</v>
      </c>
      <c r="E190" s="194" t="s">
        <v>105</v>
      </c>
      <c r="F190" s="194" t="s">
        <v>106</v>
      </c>
      <c r="G190" s="401" t="s">
        <v>587</v>
      </c>
      <c r="H190" s="195" t="s">
        <v>588</v>
      </c>
      <c r="I190" s="53"/>
      <c r="J190" s="54"/>
      <c r="K190" s="54"/>
      <c r="L190" s="55"/>
      <c r="M190" s="56"/>
      <c r="N190" s="54"/>
      <c r="O190" s="105"/>
      <c r="P190" s="105"/>
      <c r="Q190" s="54"/>
      <c r="R190" s="54"/>
      <c r="S190" s="55"/>
      <c r="T190" s="56"/>
      <c r="U190" s="54"/>
      <c r="V190" s="105"/>
      <c r="W190" s="105"/>
      <c r="X190" s="54"/>
      <c r="Y190" s="54"/>
      <c r="Z190" s="55"/>
      <c r="AA190" s="56"/>
      <c r="AB190" s="133"/>
      <c r="AC190" s="34"/>
      <c r="AD190" s="22"/>
    </row>
    <row r="191" spans="1:30" s="23" customFormat="1" ht="62.5" outlineLevel="2">
      <c r="A191" s="217" t="s">
        <v>589</v>
      </c>
      <c r="B191" s="195" t="s">
        <v>583</v>
      </c>
      <c r="C191" s="196" t="s">
        <v>585</v>
      </c>
      <c r="D191" s="203" t="s">
        <v>590</v>
      </c>
      <c r="E191" s="194" t="s">
        <v>105</v>
      </c>
      <c r="F191" s="194" t="s">
        <v>106</v>
      </c>
      <c r="G191" s="401"/>
      <c r="H191" s="195" t="s">
        <v>591</v>
      </c>
      <c r="I191" s="53"/>
      <c r="J191" s="54"/>
      <c r="K191" s="54"/>
      <c r="L191" s="55"/>
      <c r="M191" s="56"/>
      <c r="N191" s="54"/>
      <c r="O191" s="105"/>
      <c r="P191" s="105"/>
      <c r="Q191" s="54"/>
      <c r="R191" s="54"/>
      <c r="S191" s="55"/>
      <c r="T191" s="56"/>
      <c r="U191" s="54"/>
      <c r="V191" s="105"/>
      <c r="W191" s="105"/>
      <c r="X191" s="54"/>
      <c r="Y191" s="54"/>
      <c r="Z191" s="55"/>
      <c r="AA191" s="56"/>
      <c r="AB191" s="133"/>
      <c r="AC191" s="34"/>
      <c r="AD191" s="22"/>
    </row>
    <row r="192" spans="1:30" s="23" customFormat="1" ht="62.5" outlineLevel="2">
      <c r="A192" s="217" t="s">
        <v>592</v>
      </c>
      <c r="B192" s="195" t="s">
        <v>583</v>
      </c>
      <c r="C192" s="196" t="s">
        <v>585</v>
      </c>
      <c r="D192" s="203" t="s">
        <v>593</v>
      </c>
      <c r="E192" s="194" t="s">
        <v>105</v>
      </c>
      <c r="F192" s="194" t="s">
        <v>106</v>
      </c>
      <c r="G192" s="401"/>
      <c r="H192" s="195" t="s">
        <v>594</v>
      </c>
      <c r="I192" s="53"/>
      <c r="J192" s="54"/>
      <c r="K192" s="54"/>
      <c r="L192" s="55"/>
      <c r="M192" s="56"/>
      <c r="N192" s="54"/>
      <c r="O192" s="105"/>
      <c r="P192" s="105"/>
      <c r="Q192" s="54"/>
      <c r="R192" s="54"/>
      <c r="S192" s="55"/>
      <c r="T192" s="56"/>
      <c r="U192" s="54"/>
      <c r="V192" s="105"/>
      <c r="W192" s="105"/>
      <c r="X192" s="54"/>
      <c r="Y192" s="54"/>
      <c r="Z192" s="55"/>
      <c r="AA192" s="56"/>
      <c r="AB192" s="133"/>
      <c r="AC192" s="34"/>
      <c r="AD192" s="22"/>
    </row>
    <row r="193" spans="1:30" s="23" customFormat="1" ht="56.5" customHeight="1" outlineLevel="2">
      <c r="A193" s="217" t="s">
        <v>595</v>
      </c>
      <c r="B193" s="195" t="s">
        <v>583</v>
      </c>
      <c r="C193" s="196" t="s">
        <v>585</v>
      </c>
      <c r="D193" s="203" t="s">
        <v>596</v>
      </c>
      <c r="E193" s="194" t="s">
        <v>105</v>
      </c>
      <c r="F193" s="194" t="s">
        <v>106</v>
      </c>
      <c r="G193" s="401"/>
      <c r="H193" s="195" t="s">
        <v>597</v>
      </c>
      <c r="I193" s="53"/>
      <c r="J193" s="54"/>
      <c r="K193" s="54"/>
      <c r="L193" s="55"/>
      <c r="M193" s="56"/>
      <c r="N193" s="54"/>
      <c r="O193" s="105"/>
      <c r="P193" s="105"/>
      <c r="Q193" s="54"/>
      <c r="R193" s="54"/>
      <c r="S193" s="55"/>
      <c r="T193" s="56"/>
      <c r="U193" s="54"/>
      <c r="V193" s="105"/>
      <c r="W193" s="105"/>
      <c r="X193" s="54"/>
      <c r="Y193" s="54"/>
      <c r="Z193" s="55"/>
      <c r="AA193" s="56"/>
      <c r="AB193" s="133"/>
      <c r="AC193" s="34"/>
      <c r="AD193" s="22"/>
    </row>
    <row r="194" spans="1:30" s="23" customFormat="1" ht="113.5" customHeight="1" outlineLevel="2">
      <c r="A194" s="217" t="s">
        <v>598</v>
      </c>
      <c r="B194" s="195" t="s">
        <v>583</v>
      </c>
      <c r="C194" s="196" t="s">
        <v>585</v>
      </c>
      <c r="D194" s="203" t="s">
        <v>599</v>
      </c>
      <c r="E194" s="194" t="s">
        <v>105</v>
      </c>
      <c r="F194" s="194" t="s">
        <v>106</v>
      </c>
      <c r="G194" s="401"/>
      <c r="H194" s="195" t="s">
        <v>600</v>
      </c>
      <c r="I194" s="53"/>
      <c r="J194" s="54"/>
      <c r="K194" s="54"/>
      <c r="L194" s="55"/>
      <c r="M194" s="56"/>
      <c r="N194" s="54"/>
      <c r="O194" s="105"/>
      <c r="P194" s="105"/>
      <c r="Q194" s="54"/>
      <c r="R194" s="54"/>
      <c r="S194" s="55"/>
      <c r="T194" s="56"/>
      <c r="U194" s="54"/>
      <c r="V194" s="105"/>
      <c r="W194" s="105"/>
      <c r="X194" s="54"/>
      <c r="Y194" s="54"/>
      <c r="Z194" s="55"/>
      <c r="AA194" s="56"/>
      <c r="AB194" s="133"/>
      <c r="AC194" s="34"/>
      <c r="AD194" s="22"/>
    </row>
    <row r="195" spans="1:30" s="23" customFormat="1" ht="51.25" customHeight="1">
      <c r="A195" s="215">
        <v>5.4</v>
      </c>
      <c r="B195" s="208" t="s">
        <v>601</v>
      </c>
      <c r="C195" s="187"/>
      <c r="D195" s="187"/>
      <c r="E195" s="188"/>
      <c r="F195" s="188"/>
      <c r="G195" s="188"/>
      <c r="H195" s="190"/>
      <c r="I195" s="53"/>
      <c r="J195" s="191"/>
      <c r="K195" s="191"/>
      <c r="L195" s="192"/>
      <c r="M195" s="193"/>
      <c r="N195" s="191"/>
      <c r="O195" s="105"/>
      <c r="P195" s="105"/>
      <c r="Q195" s="191"/>
      <c r="R195" s="191"/>
      <c r="S195" s="192"/>
      <c r="T195" s="193"/>
      <c r="U195" s="191"/>
      <c r="V195" s="105"/>
      <c r="W195" s="105"/>
      <c r="X195" s="191"/>
      <c r="Y195" s="191"/>
      <c r="Z195" s="192"/>
      <c r="AA195" s="193"/>
      <c r="AB195" s="216"/>
      <c r="AC195" s="34"/>
      <c r="AD195" s="22"/>
    </row>
    <row r="196" spans="1:30" s="23" customFormat="1" ht="37.5" outlineLevel="2">
      <c r="A196" s="217" t="s">
        <v>602</v>
      </c>
      <c r="B196" s="195" t="s">
        <v>601</v>
      </c>
      <c r="C196" s="196" t="s">
        <v>603</v>
      </c>
      <c r="D196" s="203" t="s">
        <v>604</v>
      </c>
      <c r="E196" s="194" t="s">
        <v>25</v>
      </c>
      <c r="F196" s="194" t="s">
        <v>1044</v>
      </c>
      <c r="G196" s="401" t="s">
        <v>605</v>
      </c>
      <c r="H196" s="195" t="s">
        <v>1147</v>
      </c>
      <c r="I196" s="53"/>
      <c r="J196" s="54"/>
      <c r="K196" s="54"/>
      <c r="L196" s="55"/>
      <c r="M196" s="56"/>
      <c r="N196" s="54"/>
      <c r="O196" s="105"/>
      <c r="P196" s="105"/>
      <c r="Q196" s="54"/>
      <c r="R196" s="54"/>
      <c r="S196" s="55"/>
      <c r="T196" s="56"/>
      <c r="U196" s="54"/>
      <c r="V196" s="105"/>
      <c r="W196" s="105"/>
      <c r="X196" s="54"/>
      <c r="Y196" s="54"/>
      <c r="Z196" s="55"/>
      <c r="AA196" s="56"/>
      <c r="AB196" s="133"/>
      <c r="AC196" s="34"/>
      <c r="AD196" s="22"/>
    </row>
    <row r="197" spans="1:30" s="23" customFormat="1" ht="25" outlineLevel="2">
      <c r="A197" s="217" t="s">
        <v>606</v>
      </c>
      <c r="B197" s="195" t="s">
        <v>601</v>
      </c>
      <c r="C197" s="196" t="s">
        <v>603</v>
      </c>
      <c r="D197" s="203" t="s">
        <v>607</v>
      </c>
      <c r="E197" s="194" t="s">
        <v>105</v>
      </c>
      <c r="F197" s="194" t="s">
        <v>106</v>
      </c>
      <c r="G197" s="401"/>
      <c r="H197" s="195" t="s">
        <v>608</v>
      </c>
      <c r="I197" s="53"/>
      <c r="J197" s="54"/>
      <c r="K197" s="54"/>
      <c r="L197" s="55"/>
      <c r="M197" s="56"/>
      <c r="N197" s="54"/>
      <c r="O197" s="105"/>
      <c r="P197" s="105"/>
      <c r="Q197" s="54"/>
      <c r="R197" s="54"/>
      <c r="S197" s="55"/>
      <c r="T197" s="56"/>
      <c r="U197" s="54"/>
      <c r="V197" s="105"/>
      <c r="W197" s="105"/>
      <c r="X197" s="54"/>
      <c r="Y197" s="54"/>
      <c r="Z197" s="55"/>
      <c r="AA197" s="56"/>
      <c r="AB197" s="133"/>
      <c r="AC197" s="34"/>
      <c r="AD197" s="22"/>
    </row>
    <row r="198" spans="1:30" s="23" customFormat="1" ht="139" customHeight="1" outlineLevel="2">
      <c r="A198" s="217" t="s">
        <v>609</v>
      </c>
      <c r="B198" s="195" t="s">
        <v>601</v>
      </c>
      <c r="C198" s="196" t="s">
        <v>603</v>
      </c>
      <c r="D198" s="290" t="s">
        <v>610</v>
      </c>
      <c r="E198" s="194" t="s">
        <v>25</v>
      </c>
      <c r="F198" s="194" t="s">
        <v>65</v>
      </c>
      <c r="G198" s="401"/>
      <c r="H198" s="195" t="s">
        <v>1183</v>
      </c>
      <c r="I198" s="53"/>
      <c r="J198" s="54"/>
      <c r="K198" s="54"/>
      <c r="L198" s="55"/>
      <c r="M198" s="56"/>
      <c r="N198" s="54"/>
      <c r="O198" s="105"/>
      <c r="P198" s="105"/>
      <c r="Q198" s="54"/>
      <c r="R198" s="54"/>
      <c r="S198" s="55"/>
      <c r="T198" s="56"/>
      <c r="U198" s="54"/>
      <c r="V198" s="105"/>
      <c r="W198" s="105"/>
      <c r="X198" s="54"/>
      <c r="Y198" s="54"/>
      <c r="Z198" s="55"/>
      <c r="AA198" s="56"/>
      <c r="AB198" s="133"/>
      <c r="AC198" s="34"/>
      <c r="AD198" s="22"/>
    </row>
    <row r="199" spans="1:30" s="23" customFormat="1" ht="25" outlineLevel="2">
      <c r="A199" s="217" t="s">
        <v>611</v>
      </c>
      <c r="B199" s="195" t="s">
        <v>601</v>
      </c>
      <c r="C199" s="196" t="s">
        <v>603</v>
      </c>
      <c r="D199" s="203" t="s">
        <v>612</v>
      </c>
      <c r="E199" s="194" t="s">
        <v>25</v>
      </c>
      <c r="F199" s="194" t="s">
        <v>1044</v>
      </c>
      <c r="G199" s="401"/>
      <c r="H199" s="195" t="s">
        <v>613</v>
      </c>
      <c r="I199" s="53"/>
      <c r="J199" s="54"/>
      <c r="K199" s="54"/>
      <c r="L199" s="55"/>
      <c r="M199" s="56"/>
      <c r="N199" s="54"/>
      <c r="O199" s="105"/>
      <c r="P199" s="105"/>
      <c r="Q199" s="54"/>
      <c r="R199" s="54"/>
      <c r="S199" s="55"/>
      <c r="T199" s="56"/>
      <c r="U199" s="54"/>
      <c r="V199" s="105"/>
      <c r="W199" s="105"/>
      <c r="X199" s="54"/>
      <c r="Y199" s="54"/>
      <c r="Z199" s="55"/>
      <c r="AA199" s="56"/>
      <c r="AB199" s="133"/>
      <c r="AC199" s="34"/>
      <c r="AD199" s="22"/>
    </row>
    <row r="200" spans="1:30" s="23" customFormat="1" ht="25" outlineLevel="2">
      <c r="A200" s="217" t="s">
        <v>614</v>
      </c>
      <c r="B200" s="195" t="s">
        <v>601</v>
      </c>
      <c r="C200" s="196" t="s">
        <v>603</v>
      </c>
      <c r="D200" s="203" t="s">
        <v>615</v>
      </c>
      <c r="E200" s="194" t="s">
        <v>105</v>
      </c>
      <c r="F200" s="194" t="s">
        <v>106</v>
      </c>
      <c r="G200" s="401"/>
      <c r="H200" s="195" t="s">
        <v>616</v>
      </c>
      <c r="I200" s="53"/>
      <c r="J200" s="54"/>
      <c r="K200" s="54"/>
      <c r="L200" s="55"/>
      <c r="M200" s="56"/>
      <c r="N200" s="54"/>
      <c r="O200" s="105"/>
      <c r="P200" s="105"/>
      <c r="Q200" s="54"/>
      <c r="R200" s="54"/>
      <c r="S200" s="55"/>
      <c r="T200" s="56"/>
      <c r="U200" s="54"/>
      <c r="V200" s="105"/>
      <c r="W200" s="105"/>
      <c r="X200" s="54"/>
      <c r="Y200" s="54"/>
      <c r="Z200" s="55"/>
      <c r="AA200" s="56"/>
      <c r="AB200" s="133"/>
      <c r="AC200" s="34"/>
      <c r="AD200" s="22"/>
    </row>
    <row r="201" spans="1:30" s="23" customFormat="1" ht="128.25" customHeight="1" outlineLevel="2">
      <c r="A201" s="217" t="s">
        <v>617</v>
      </c>
      <c r="B201" s="195" t="s">
        <v>601</v>
      </c>
      <c r="C201" s="196" t="s">
        <v>603</v>
      </c>
      <c r="D201" s="290" t="s">
        <v>618</v>
      </c>
      <c r="E201" s="194" t="s">
        <v>25</v>
      </c>
      <c r="F201" s="194" t="s">
        <v>65</v>
      </c>
      <c r="G201" s="401"/>
      <c r="H201" s="195" t="s">
        <v>1182</v>
      </c>
      <c r="I201" s="53"/>
      <c r="J201" s="54"/>
      <c r="K201" s="54"/>
      <c r="L201" s="55"/>
      <c r="M201" s="56"/>
      <c r="N201" s="54"/>
      <c r="O201" s="105"/>
      <c r="P201" s="105"/>
      <c r="Q201" s="54"/>
      <c r="R201" s="54"/>
      <c r="S201" s="55"/>
      <c r="T201" s="56"/>
      <c r="U201" s="54"/>
      <c r="V201" s="105"/>
      <c r="W201" s="105"/>
      <c r="X201" s="54"/>
      <c r="Y201" s="54"/>
      <c r="Z201" s="55"/>
      <c r="AA201" s="56"/>
      <c r="AB201" s="133"/>
      <c r="AC201" s="34"/>
      <c r="AD201" s="22"/>
    </row>
    <row r="202" spans="1:30" s="23" customFormat="1" ht="55" customHeight="1" outlineLevel="2">
      <c r="A202" s="217" t="s">
        <v>619</v>
      </c>
      <c r="B202" s="195" t="s">
        <v>601</v>
      </c>
      <c r="C202" s="196" t="s">
        <v>603</v>
      </c>
      <c r="D202" s="203" t="s">
        <v>620</v>
      </c>
      <c r="E202" s="194" t="s">
        <v>105</v>
      </c>
      <c r="F202" s="194" t="s">
        <v>106</v>
      </c>
      <c r="G202" s="401"/>
      <c r="H202" s="195" t="s">
        <v>621</v>
      </c>
      <c r="I202" s="53"/>
      <c r="J202" s="54"/>
      <c r="K202" s="54"/>
      <c r="L202" s="55"/>
      <c r="M202" s="56"/>
      <c r="N202" s="54"/>
      <c r="O202" s="105"/>
      <c r="P202" s="105"/>
      <c r="Q202" s="54"/>
      <c r="R202" s="54"/>
      <c r="S202" s="55"/>
      <c r="T202" s="56"/>
      <c r="U202" s="54"/>
      <c r="V202" s="105"/>
      <c r="W202" s="105"/>
      <c r="X202" s="54"/>
      <c r="Y202" s="54"/>
      <c r="Z202" s="55"/>
      <c r="AA202" s="56"/>
      <c r="AB202" s="133"/>
      <c r="AC202" s="34"/>
      <c r="AD202" s="22"/>
    </row>
    <row r="203" spans="1:30" s="23" customFormat="1" ht="55" customHeight="1" outlineLevel="2">
      <c r="A203" s="217" t="s">
        <v>622</v>
      </c>
      <c r="B203" s="195" t="s">
        <v>601</v>
      </c>
      <c r="C203" s="196" t="s">
        <v>603</v>
      </c>
      <c r="D203" s="203" t="s">
        <v>623</v>
      </c>
      <c r="E203" s="194" t="s">
        <v>105</v>
      </c>
      <c r="F203" s="194" t="s">
        <v>106</v>
      </c>
      <c r="G203" s="401"/>
      <c r="H203" s="195" t="s">
        <v>624</v>
      </c>
      <c r="I203" s="53"/>
      <c r="J203" s="54"/>
      <c r="K203" s="54"/>
      <c r="L203" s="55"/>
      <c r="M203" s="56"/>
      <c r="N203" s="54"/>
      <c r="O203" s="105"/>
      <c r="P203" s="105"/>
      <c r="Q203" s="54"/>
      <c r="R203" s="54"/>
      <c r="S203" s="55"/>
      <c r="T203" s="56"/>
      <c r="U203" s="54"/>
      <c r="V203" s="105"/>
      <c r="W203" s="105"/>
      <c r="X203" s="54"/>
      <c r="Y203" s="54"/>
      <c r="Z203" s="55"/>
      <c r="AA203" s="56"/>
      <c r="AB203" s="133"/>
      <c r="AC203" s="34"/>
      <c r="AD203" s="22"/>
    </row>
    <row r="204" spans="1:30" s="23" customFormat="1" ht="51.25" customHeight="1">
      <c r="A204" s="215">
        <v>5.5</v>
      </c>
      <c r="B204" s="208" t="s">
        <v>625</v>
      </c>
      <c r="C204" s="187"/>
      <c r="D204" s="187"/>
      <c r="E204" s="188"/>
      <c r="F204" s="188"/>
      <c r="G204" s="188"/>
      <c r="H204" s="190"/>
      <c r="I204" s="53"/>
      <c r="J204" s="191"/>
      <c r="K204" s="191"/>
      <c r="L204" s="192"/>
      <c r="M204" s="193"/>
      <c r="N204" s="191"/>
      <c r="O204" s="105"/>
      <c r="P204" s="105"/>
      <c r="Q204" s="191"/>
      <c r="R204" s="191"/>
      <c r="S204" s="192"/>
      <c r="T204" s="193"/>
      <c r="U204" s="191"/>
      <c r="V204" s="105"/>
      <c r="W204" s="105"/>
      <c r="X204" s="191"/>
      <c r="Y204" s="191"/>
      <c r="Z204" s="192"/>
      <c r="AA204" s="193"/>
      <c r="AB204" s="216"/>
      <c r="AC204" s="34"/>
      <c r="AD204" s="22"/>
    </row>
    <row r="205" spans="1:30" s="23" customFormat="1" ht="25" outlineLevel="2">
      <c r="A205" s="217" t="s">
        <v>626</v>
      </c>
      <c r="B205" s="195" t="s">
        <v>625</v>
      </c>
      <c r="C205" s="196" t="s">
        <v>627</v>
      </c>
      <c r="D205" s="203" t="s">
        <v>628</v>
      </c>
      <c r="E205" s="194" t="s">
        <v>25</v>
      </c>
      <c r="F205" s="194" t="s">
        <v>65</v>
      </c>
      <c r="G205" s="401" t="s">
        <v>629</v>
      </c>
      <c r="H205" s="195" t="s">
        <v>1148</v>
      </c>
      <c r="I205" s="53"/>
      <c r="J205" s="54"/>
      <c r="K205" s="54"/>
      <c r="L205" s="55"/>
      <c r="M205" s="56"/>
      <c r="N205" s="54"/>
      <c r="O205" s="105"/>
      <c r="P205" s="105"/>
      <c r="Q205" s="54"/>
      <c r="R205" s="54"/>
      <c r="S205" s="55"/>
      <c r="T205" s="56"/>
      <c r="U205" s="54"/>
      <c r="V205" s="105"/>
      <c r="W205" s="105"/>
      <c r="X205" s="54"/>
      <c r="Y205" s="54"/>
      <c r="Z205" s="55"/>
      <c r="AA205" s="56"/>
      <c r="AB205" s="133"/>
      <c r="AC205" s="34"/>
      <c r="AD205" s="22"/>
    </row>
    <row r="206" spans="1:30" s="23" customFormat="1" ht="38" customHeight="1" outlineLevel="2">
      <c r="A206" s="217" t="s">
        <v>630</v>
      </c>
      <c r="B206" s="195" t="s">
        <v>625</v>
      </c>
      <c r="C206" s="196" t="s">
        <v>627</v>
      </c>
      <c r="D206" s="203" t="s">
        <v>631</v>
      </c>
      <c r="E206" s="194" t="s">
        <v>25</v>
      </c>
      <c r="F206" s="194" t="s">
        <v>65</v>
      </c>
      <c r="G206" s="401"/>
      <c r="H206" s="195" t="s">
        <v>632</v>
      </c>
      <c r="I206" s="53"/>
      <c r="J206" s="54"/>
      <c r="K206" s="54"/>
      <c r="L206" s="55"/>
      <c r="M206" s="56"/>
      <c r="N206" s="54"/>
      <c r="O206" s="105"/>
      <c r="P206" s="105"/>
      <c r="Q206" s="54"/>
      <c r="R206" s="54"/>
      <c r="S206" s="55"/>
      <c r="T206" s="56"/>
      <c r="U206" s="54"/>
      <c r="V206" s="105"/>
      <c r="W206" s="105"/>
      <c r="X206" s="54"/>
      <c r="Y206" s="54"/>
      <c r="Z206" s="55"/>
      <c r="AA206" s="56"/>
      <c r="AB206" s="133"/>
      <c r="AC206" s="34"/>
      <c r="AD206" s="22"/>
    </row>
    <row r="207" spans="1:30" s="23" customFormat="1" ht="37.5" outlineLevel="2">
      <c r="A207" s="217" t="s">
        <v>633</v>
      </c>
      <c r="B207" s="195" t="s">
        <v>625</v>
      </c>
      <c r="C207" s="196" t="s">
        <v>627</v>
      </c>
      <c r="D207" s="203" t="s">
        <v>634</v>
      </c>
      <c r="E207" s="194" t="s">
        <v>25</v>
      </c>
      <c r="F207" s="194" t="s">
        <v>65</v>
      </c>
      <c r="G207" s="401"/>
      <c r="H207" s="195" t="s">
        <v>635</v>
      </c>
      <c r="I207" s="53"/>
      <c r="J207" s="54"/>
      <c r="K207" s="54"/>
      <c r="L207" s="55"/>
      <c r="M207" s="56"/>
      <c r="N207" s="54"/>
      <c r="O207" s="105"/>
      <c r="P207" s="105"/>
      <c r="Q207" s="54"/>
      <c r="R207" s="54"/>
      <c r="S207" s="55"/>
      <c r="T207" s="56"/>
      <c r="U207" s="54"/>
      <c r="V207" s="105"/>
      <c r="W207" s="105"/>
      <c r="X207" s="54"/>
      <c r="Y207" s="54"/>
      <c r="Z207" s="55"/>
      <c r="AA207" s="56"/>
      <c r="AB207" s="133"/>
      <c r="AC207" s="34"/>
      <c r="AD207" s="22"/>
    </row>
    <row r="208" spans="1:30" s="23" customFormat="1" ht="37.5" outlineLevel="2">
      <c r="A208" s="217" t="s">
        <v>636</v>
      </c>
      <c r="B208" s="195" t="s">
        <v>625</v>
      </c>
      <c r="C208" s="196" t="s">
        <v>627</v>
      </c>
      <c r="D208" s="203" t="s">
        <v>637</v>
      </c>
      <c r="E208" s="194" t="s">
        <v>25</v>
      </c>
      <c r="F208" s="194" t="s">
        <v>65</v>
      </c>
      <c r="G208" s="401"/>
      <c r="H208" s="195" t="s">
        <v>638</v>
      </c>
      <c r="I208" s="53"/>
      <c r="J208" s="54"/>
      <c r="K208" s="54"/>
      <c r="L208" s="55"/>
      <c r="M208" s="56"/>
      <c r="N208" s="54"/>
      <c r="O208" s="105"/>
      <c r="P208" s="105"/>
      <c r="Q208" s="54"/>
      <c r="R208" s="54"/>
      <c r="S208" s="55"/>
      <c r="T208" s="56"/>
      <c r="U208" s="54"/>
      <c r="V208" s="105"/>
      <c r="W208" s="105"/>
      <c r="X208" s="54"/>
      <c r="Y208" s="54"/>
      <c r="Z208" s="55"/>
      <c r="AA208" s="56"/>
      <c r="AB208" s="133"/>
      <c r="AC208" s="34"/>
      <c r="AD208" s="22"/>
    </row>
    <row r="209" spans="1:30" s="23" customFormat="1" ht="82.5" customHeight="1" outlineLevel="2">
      <c r="A209" s="217" t="s">
        <v>639</v>
      </c>
      <c r="B209" s="195" t="s">
        <v>625</v>
      </c>
      <c r="C209" s="196" t="s">
        <v>627</v>
      </c>
      <c r="D209" s="203" t="s">
        <v>640</v>
      </c>
      <c r="E209" s="194" t="s">
        <v>25</v>
      </c>
      <c r="F209" s="194" t="s">
        <v>65</v>
      </c>
      <c r="G209" s="401"/>
      <c r="H209" s="195" t="s">
        <v>641</v>
      </c>
      <c r="I209" s="53"/>
      <c r="J209" s="54"/>
      <c r="K209" s="54"/>
      <c r="L209" s="55"/>
      <c r="M209" s="56"/>
      <c r="N209" s="54"/>
      <c r="O209" s="105"/>
      <c r="P209" s="105"/>
      <c r="Q209" s="54"/>
      <c r="R209" s="54"/>
      <c r="S209" s="55"/>
      <c r="T209" s="56"/>
      <c r="U209" s="54"/>
      <c r="V209" s="105"/>
      <c r="W209" s="105"/>
      <c r="X209" s="54"/>
      <c r="Y209" s="54"/>
      <c r="Z209" s="55"/>
      <c r="AA209" s="56"/>
      <c r="AB209" s="133"/>
      <c r="AC209" s="34"/>
      <c r="AD209" s="22"/>
    </row>
    <row r="210" spans="1:30" s="23" customFormat="1" ht="49.75" customHeight="1" outlineLevel="2">
      <c r="A210" s="217" t="s">
        <v>642</v>
      </c>
      <c r="B210" s="195" t="s">
        <v>625</v>
      </c>
      <c r="C210" s="196" t="s">
        <v>627</v>
      </c>
      <c r="D210" s="203" t="s">
        <v>643</v>
      </c>
      <c r="E210" s="194" t="s">
        <v>25</v>
      </c>
      <c r="F210" s="194" t="s">
        <v>65</v>
      </c>
      <c r="G210" s="401"/>
      <c r="H210" s="195" t="s">
        <v>644</v>
      </c>
      <c r="I210" s="53"/>
      <c r="J210" s="54"/>
      <c r="K210" s="54"/>
      <c r="L210" s="55"/>
      <c r="M210" s="56"/>
      <c r="N210" s="54"/>
      <c r="O210" s="105"/>
      <c r="P210" s="105"/>
      <c r="Q210" s="54"/>
      <c r="R210" s="54"/>
      <c r="S210" s="55"/>
      <c r="T210" s="56"/>
      <c r="U210" s="54"/>
      <c r="V210" s="105"/>
      <c r="W210" s="105"/>
      <c r="X210" s="54"/>
      <c r="Y210" s="54"/>
      <c r="Z210" s="55"/>
      <c r="AA210" s="56"/>
      <c r="AB210" s="133"/>
      <c r="AC210" s="34"/>
      <c r="AD210" s="22"/>
    </row>
    <row r="211" spans="1:30" s="23" customFormat="1" ht="66.25" customHeight="1" outlineLevel="2">
      <c r="A211" s="217" t="s">
        <v>645</v>
      </c>
      <c r="B211" s="195" t="s">
        <v>625</v>
      </c>
      <c r="C211" s="196" t="s">
        <v>627</v>
      </c>
      <c r="D211" s="203" t="s">
        <v>646</v>
      </c>
      <c r="E211" s="194" t="s">
        <v>25</v>
      </c>
      <c r="F211" s="194" t="s">
        <v>65</v>
      </c>
      <c r="G211" s="401"/>
      <c r="H211" s="195" t="s">
        <v>647</v>
      </c>
      <c r="I211" s="53"/>
      <c r="J211" s="54"/>
      <c r="K211" s="54"/>
      <c r="L211" s="55"/>
      <c r="M211" s="56"/>
      <c r="N211" s="54"/>
      <c r="O211" s="105"/>
      <c r="P211" s="105"/>
      <c r="Q211" s="54"/>
      <c r="R211" s="54"/>
      <c r="S211" s="55"/>
      <c r="T211" s="56"/>
      <c r="U211" s="54"/>
      <c r="V211" s="105"/>
      <c r="W211" s="105"/>
      <c r="X211" s="54"/>
      <c r="Y211" s="54"/>
      <c r="Z211" s="55"/>
      <c r="AA211" s="56"/>
      <c r="AB211" s="133"/>
      <c r="AC211" s="34"/>
      <c r="AD211" s="22"/>
    </row>
    <row r="212" spans="1:30" s="23" customFormat="1" ht="37.5" outlineLevel="2">
      <c r="A212" s="217" t="s">
        <v>648</v>
      </c>
      <c r="B212" s="195" t="s">
        <v>625</v>
      </c>
      <c r="C212" s="196" t="s">
        <v>627</v>
      </c>
      <c r="D212" s="203" t="s">
        <v>649</v>
      </c>
      <c r="E212" s="194" t="s">
        <v>25</v>
      </c>
      <c r="F212" s="194" t="s">
        <v>65</v>
      </c>
      <c r="G212" s="401"/>
      <c r="H212" s="195" t="s">
        <v>650</v>
      </c>
      <c r="I212" s="53"/>
      <c r="J212" s="54"/>
      <c r="K212" s="54"/>
      <c r="L212" s="55"/>
      <c r="M212" s="56"/>
      <c r="N212" s="54"/>
      <c r="O212" s="105"/>
      <c r="P212" s="105"/>
      <c r="Q212" s="54"/>
      <c r="R212" s="54"/>
      <c r="S212" s="55"/>
      <c r="T212" s="56"/>
      <c r="U212" s="54"/>
      <c r="V212" s="105"/>
      <c r="W212" s="105"/>
      <c r="X212" s="54"/>
      <c r="Y212" s="54"/>
      <c r="Z212" s="55"/>
      <c r="AA212" s="56"/>
      <c r="AB212" s="133"/>
      <c r="AC212" s="34"/>
      <c r="AD212" s="22"/>
    </row>
    <row r="213" spans="1:30" s="23" customFormat="1" ht="25" outlineLevel="2">
      <c r="A213" s="217" t="s">
        <v>651</v>
      </c>
      <c r="B213" s="195" t="s">
        <v>625</v>
      </c>
      <c r="C213" s="196" t="s">
        <v>627</v>
      </c>
      <c r="D213" s="203" t="s">
        <v>652</v>
      </c>
      <c r="E213" s="194" t="s">
        <v>124</v>
      </c>
      <c r="F213" s="194" t="s">
        <v>65</v>
      </c>
      <c r="G213" s="401"/>
      <c r="H213" s="195" t="s">
        <v>1150</v>
      </c>
      <c r="I213" s="53"/>
      <c r="J213" s="54"/>
      <c r="K213" s="54"/>
      <c r="L213" s="55"/>
      <c r="M213" s="56"/>
      <c r="N213" s="54"/>
      <c r="O213" s="105"/>
      <c r="P213" s="105"/>
      <c r="Q213" s="54"/>
      <c r="R213" s="54"/>
      <c r="S213" s="55"/>
      <c r="T213" s="56"/>
      <c r="U213" s="54"/>
      <c r="V213" s="105"/>
      <c r="W213" s="105"/>
      <c r="X213" s="54"/>
      <c r="Y213" s="54"/>
      <c r="Z213" s="55"/>
      <c r="AA213" s="56"/>
      <c r="AB213" s="133"/>
      <c r="AC213" s="34"/>
      <c r="AD213" s="22"/>
    </row>
    <row r="214" spans="1:30" s="23" customFormat="1" ht="38" customHeight="1" outlineLevel="2">
      <c r="A214" s="217" t="s">
        <v>1151</v>
      </c>
      <c r="B214" s="195" t="s">
        <v>625</v>
      </c>
      <c r="C214" s="196" t="s">
        <v>627</v>
      </c>
      <c r="D214" s="203" t="s">
        <v>1152</v>
      </c>
      <c r="E214" s="194" t="s">
        <v>25</v>
      </c>
      <c r="F214" s="194" t="s">
        <v>65</v>
      </c>
      <c r="G214" s="401"/>
      <c r="H214" s="195" t="s">
        <v>653</v>
      </c>
      <c r="I214" s="53"/>
      <c r="J214" s="54"/>
      <c r="K214" s="54"/>
      <c r="L214" s="55"/>
      <c r="M214" s="56"/>
      <c r="N214" s="54"/>
      <c r="O214" s="105"/>
      <c r="P214" s="105"/>
      <c r="Q214" s="54"/>
      <c r="R214" s="54"/>
      <c r="S214" s="55"/>
      <c r="T214" s="56"/>
      <c r="U214" s="54"/>
      <c r="V214" s="105"/>
      <c r="W214" s="105"/>
      <c r="X214" s="54"/>
      <c r="Y214" s="54"/>
      <c r="Z214" s="55"/>
      <c r="AA214" s="56"/>
      <c r="AB214" s="133"/>
      <c r="AC214" s="34"/>
      <c r="AD214" s="22"/>
    </row>
    <row r="215" spans="1:30" s="23" customFormat="1" ht="51.25" customHeight="1">
      <c r="A215" s="215">
        <v>5.6</v>
      </c>
      <c r="B215" s="186" t="s">
        <v>654</v>
      </c>
      <c r="C215" s="187"/>
      <c r="D215" s="187"/>
      <c r="E215" s="188"/>
      <c r="F215" s="188"/>
      <c r="G215" s="188"/>
      <c r="H215" s="190"/>
      <c r="I215" s="53"/>
      <c r="J215" s="191"/>
      <c r="K215" s="191"/>
      <c r="L215" s="192"/>
      <c r="M215" s="193"/>
      <c r="N215" s="191"/>
      <c r="O215" s="105"/>
      <c r="P215" s="105"/>
      <c r="Q215" s="191"/>
      <c r="R215" s="191"/>
      <c r="S215" s="192"/>
      <c r="T215" s="193"/>
      <c r="U215" s="191"/>
      <c r="V215" s="105"/>
      <c r="W215" s="105"/>
      <c r="X215" s="191"/>
      <c r="Y215" s="191"/>
      <c r="Z215" s="192"/>
      <c r="AA215" s="193"/>
      <c r="AB215" s="216"/>
      <c r="AC215" s="34"/>
      <c r="AD215" s="22"/>
    </row>
    <row r="216" spans="1:30" s="23" customFormat="1" ht="38" customHeight="1" outlineLevel="1">
      <c r="A216" s="217" t="s">
        <v>655</v>
      </c>
      <c r="B216" s="195" t="s">
        <v>656</v>
      </c>
      <c r="C216" s="204" t="s">
        <v>657</v>
      </c>
      <c r="D216" s="196" t="s">
        <v>658</v>
      </c>
      <c r="E216" s="194" t="s">
        <v>25</v>
      </c>
      <c r="F216" s="194" t="s">
        <v>65</v>
      </c>
      <c r="G216" s="401" t="s">
        <v>659</v>
      </c>
      <c r="H216" s="106" t="s">
        <v>660</v>
      </c>
      <c r="I216" s="53"/>
      <c r="J216" s="54"/>
      <c r="K216" s="54"/>
      <c r="L216" s="55"/>
      <c r="M216" s="56"/>
      <c r="N216" s="54"/>
      <c r="O216" s="105"/>
      <c r="P216" s="105"/>
      <c r="Q216" s="54"/>
      <c r="R216" s="54"/>
      <c r="S216" s="55"/>
      <c r="T216" s="56"/>
      <c r="U216" s="54"/>
      <c r="V216" s="105"/>
      <c r="W216" s="105"/>
      <c r="X216" s="54"/>
      <c r="Y216" s="54"/>
      <c r="Z216" s="55"/>
      <c r="AA216" s="56"/>
      <c r="AB216" s="133"/>
      <c r="AC216" s="34"/>
      <c r="AD216" s="22"/>
    </row>
    <row r="217" spans="1:30" s="23" customFormat="1" ht="38" customHeight="1" outlineLevel="1">
      <c r="A217" s="217" t="s">
        <v>661</v>
      </c>
      <c r="B217" s="195" t="s">
        <v>656</v>
      </c>
      <c r="C217" s="204" t="s">
        <v>657</v>
      </c>
      <c r="D217" s="196" t="s">
        <v>662</v>
      </c>
      <c r="E217" s="194" t="s">
        <v>25</v>
      </c>
      <c r="F217" s="194" t="s">
        <v>65</v>
      </c>
      <c r="G217" s="401"/>
      <c r="H217" s="106" t="s">
        <v>663</v>
      </c>
      <c r="I217" s="53"/>
      <c r="J217" s="54"/>
      <c r="K217" s="54"/>
      <c r="L217" s="55"/>
      <c r="M217" s="56"/>
      <c r="N217" s="54"/>
      <c r="O217" s="105"/>
      <c r="P217" s="105"/>
      <c r="Q217" s="54"/>
      <c r="R217" s="54"/>
      <c r="S217" s="55"/>
      <c r="T217" s="56"/>
      <c r="U217" s="54"/>
      <c r="V217" s="105"/>
      <c r="W217" s="105"/>
      <c r="X217" s="54"/>
      <c r="Y217" s="54"/>
      <c r="Z217" s="55"/>
      <c r="AA217" s="56"/>
      <c r="AB217" s="133"/>
      <c r="AC217" s="34"/>
      <c r="AD217" s="22"/>
    </row>
    <row r="218" spans="1:30" s="23" customFormat="1" ht="38" customHeight="1" outlineLevel="1">
      <c r="A218" s="217" t="s">
        <v>664</v>
      </c>
      <c r="B218" s="195" t="s">
        <v>656</v>
      </c>
      <c r="C218" s="204" t="s">
        <v>657</v>
      </c>
      <c r="D218" s="196" t="s">
        <v>665</v>
      </c>
      <c r="E218" s="194" t="s">
        <v>25</v>
      </c>
      <c r="F218" s="194" t="s">
        <v>65</v>
      </c>
      <c r="G218" s="401"/>
      <c r="H218" s="106" t="s">
        <v>666</v>
      </c>
      <c r="I218" s="53"/>
      <c r="J218" s="54"/>
      <c r="K218" s="54"/>
      <c r="L218" s="55"/>
      <c r="M218" s="56"/>
      <c r="N218" s="54"/>
      <c r="O218" s="105"/>
      <c r="P218" s="105"/>
      <c r="Q218" s="54"/>
      <c r="R218" s="54"/>
      <c r="S218" s="55"/>
      <c r="T218" s="56"/>
      <c r="U218" s="54"/>
      <c r="V218" s="105"/>
      <c r="W218" s="105"/>
      <c r="X218" s="54"/>
      <c r="Y218" s="54"/>
      <c r="Z218" s="55"/>
      <c r="AA218" s="56"/>
      <c r="AB218" s="133"/>
      <c r="AC218" s="34"/>
      <c r="AD218" s="22"/>
    </row>
    <row r="219" spans="1:30" s="23" customFormat="1" ht="38" customHeight="1" outlineLevel="1">
      <c r="A219" s="217" t="s">
        <v>667</v>
      </c>
      <c r="B219" s="195" t="s">
        <v>656</v>
      </c>
      <c r="C219" s="204" t="s">
        <v>657</v>
      </c>
      <c r="D219" s="196" t="s">
        <v>668</v>
      </c>
      <c r="E219" s="194" t="s">
        <v>25</v>
      </c>
      <c r="F219" s="194" t="s">
        <v>65</v>
      </c>
      <c r="G219" s="401"/>
      <c r="H219" s="106" t="s">
        <v>669</v>
      </c>
      <c r="I219" s="53"/>
      <c r="J219" s="54"/>
      <c r="K219" s="54"/>
      <c r="L219" s="55"/>
      <c r="M219" s="56"/>
      <c r="N219" s="54"/>
      <c r="O219" s="105"/>
      <c r="P219" s="105"/>
      <c r="Q219" s="54"/>
      <c r="R219" s="54"/>
      <c r="S219" s="55"/>
      <c r="T219" s="56"/>
      <c r="U219" s="54"/>
      <c r="V219" s="105"/>
      <c r="W219" s="105"/>
      <c r="X219" s="54"/>
      <c r="Y219" s="54"/>
      <c r="Z219" s="55"/>
      <c r="AA219" s="56"/>
      <c r="AB219" s="133"/>
      <c r="AC219" s="34"/>
      <c r="AD219" s="22"/>
    </row>
    <row r="220" spans="1:30" s="23" customFormat="1" ht="38" customHeight="1" outlineLevel="1">
      <c r="A220" s="217" t="s">
        <v>670</v>
      </c>
      <c r="B220" s="195" t="s">
        <v>656</v>
      </c>
      <c r="C220" s="204" t="s">
        <v>657</v>
      </c>
      <c r="D220" s="196" t="s">
        <v>671</v>
      </c>
      <c r="E220" s="194" t="s">
        <v>25</v>
      </c>
      <c r="F220" s="194" t="s">
        <v>65</v>
      </c>
      <c r="G220" s="401"/>
      <c r="H220" s="106" t="s">
        <v>672</v>
      </c>
      <c r="I220" s="53"/>
      <c r="J220" s="54"/>
      <c r="K220" s="54"/>
      <c r="L220" s="55"/>
      <c r="M220" s="56"/>
      <c r="N220" s="54"/>
      <c r="O220" s="105"/>
      <c r="P220" s="105"/>
      <c r="Q220" s="54"/>
      <c r="R220" s="54"/>
      <c r="S220" s="55"/>
      <c r="T220" s="56"/>
      <c r="U220" s="54"/>
      <c r="V220" s="105"/>
      <c r="W220" s="105"/>
      <c r="X220" s="54"/>
      <c r="Y220" s="54"/>
      <c r="Z220" s="55"/>
      <c r="AA220" s="56"/>
      <c r="AB220" s="133"/>
      <c r="AC220" s="34"/>
      <c r="AD220" s="22"/>
    </row>
    <row r="221" spans="1:30" s="23" customFormat="1" ht="38" customHeight="1" outlineLevel="1">
      <c r="A221" s="217" t="s">
        <v>673</v>
      </c>
      <c r="B221" s="195" t="s">
        <v>656</v>
      </c>
      <c r="C221" s="204" t="s">
        <v>657</v>
      </c>
      <c r="D221" s="196" t="s">
        <v>674</v>
      </c>
      <c r="E221" s="194" t="s">
        <v>25</v>
      </c>
      <c r="F221" s="194" t="s">
        <v>65</v>
      </c>
      <c r="G221" s="401"/>
      <c r="H221" s="106" t="s">
        <v>675</v>
      </c>
      <c r="I221" s="53"/>
      <c r="J221" s="54"/>
      <c r="K221" s="54"/>
      <c r="L221" s="55"/>
      <c r="M221" s="56"/>
      <c r="N221" s="54"/>
      <c r="O221" s="105"/>
      <c r="P221" s="105"/>
      <c r="Q221" s="54"/>
      <c r="R221" s="54"/>
      <c r="S221" s="55"/>
      <c r="T221" s="56"/>
      <c r="U221" s="54"/>
      <c r="V221" s="105"/>
      <c r="W221" s="105"/>
      <c r="X221" s="54"/>
      <c r="Y221" s="54"/>
      <c r="Z221" s="55"/>
      <c r="AA221" s="56"/>
      <c r="AB221" s="133"/>
      <c r="AC221" s="34"/>
      <c r="AD221" s="22"/>
    </row>
    <row r="222" spans="1:30" s="23" customFormat="1" ht="43" customHeight="1">
      <c r="A222" s="215">
        <v>5.7</v>
      </c>
      <c r="B222" s="186" t="s">
        <v>676</v>
      </c>
      <c r="C222" s="187"/>
      <c r="D222" s="187"/>
      <c r="E222" s="188"/>
      <c r="F222" s="188"/>
      <c r="G222" s="188"/>
      <c r="H222" s="190"/>
      <c r="I222" s="53"/>
      <c r="J222" s="191"/>
      <c r="K222" s="191"/>
      <c r="L222" s="192"/>
      <c r="M222" s="193"/>
      <c r="N222" s="191"/>
      <c r="O222" s="105"/>
      <c r="P222" s="105"/>
      <c r="Q222" s="191"/>
      <c r="R222" s="191"/>
      <c r="S222" s="192"/>
      <c r="T222" s="193"/>
      <c r="U222" s="191"/>
      <c r="V222" s="105"/>
      <c r="W222" s="105"/>
      <c r="X222" s="191"/>
      <c r="Y222" s="191"/>
      <c r="Z222" s="192"/>
      <c r="AA222" s="193"/>
      <c r="AB222" s="216"/>
      <c r="AC222" s="34"/>
      <c r="AD222" s="22"/>
    </row>
    <row r="223" spans="1:30" s="23" customFormat="1" ht="66.25" customHeight="1" outlineLevel="2">
      <c r="A223" s="217" t="s">
        <v>677</v>
      </c>
      <c r="B223" s="195" t="s">
        <v>676</v>
      </c>
      <c r="C223" s="204" t="s">
        <v>678</v>
      </c>
      <c r="D223" s="209" t="s">
        <v>64</v>
      </c>
      <c r="E223" s="194" t="s">
        <v>25</v>
      </c>
      <c r="F223" s="194" t="s">
        <v>1044</v>
      </c>
      <c r="G223" s="54" t="s">
        <v>679</v>
      </c>
      <c r="H223" s="100" t="s">
        <v>680</v>
      </c>
      <c r="I223" s="53"/>
      <c r="J223" s="54"/>
      <c r="K223" s="54"/>
      <c r="L223" s="55"/>
      <c r="M223" s="56"/>
      <c r="N223" s="54"/>
      <c r="O223" s="105"/>
      <c r="P223" s="105"/>
      <c r="Q223" s="54"/>
      <c r="R223" s="54"/>
      <c r="S223" s="55"/>
      <c r="T223" s="56"/>
      <c r="U223" s="54"/>
      <c r="V223" s="105"/>
      <c r="W223" s="105"/>
      <c r="X223" s="54"/>
      <c r="Y223" s="54"/>
      <c r="Z223" s="55"/>
      <c r="AA223" s="56"/>
      <c r="AB223" s="133"/>
      <c r="AC223" s="34"/>
      <c r="AD223" s="22"/>
    </row>
    <row r="224" spans="1:30" s="23" customFormat="1" ht="73.25" customHeight="1" outlineLevel="2">
      <c r="A224" s="217" t="s">
        <v>681</v>
      </c>
      <c r="B224" s="195" t="s">
        <v>676</v>
      </c>
      <c r="C224" s="304" t="s">
        <v>682</v>
      </c>
      <c r="D224" s="209" t="s">
        <v>64</v>
      </c>
      <c r="E224" s="194" t="s">
        <v>25</v>
      </c>
      <c r="F224" s="194" t="s">
        <v>65</v>
      </c>
      <c r="G224" s="54" t="s">
        <v>1154</v>
      </c>
      <c r="H224" s="195" t="s">
        <v>64</v>
      </c>
      <c r="I224" s="53"/>
      <c r="J224" s="54"/>
      <c r="K224" s="54"/>
      <c r="L224" s="55"/>
      <c r="M224" s="56"/>
      <c r="N224" s="54"/>
      <c r="O224" s="105"/>
      <c r="P224" s="105"/>
      <c r="Q224" s="54"/>
      <c r="R224" s="54"/>
      <c r="S224" s="55"/>
      <c r="T224" s="56"/>
      <c r="U224" s="54"/>
      <c r="V224" s="105"/>
      <c r="W224" s="105"/>
      <c r="X224" s="54"/>
      <c r="Y224" s="54"/>
      <c r="Z224" s="55"/>
      <c r="AA224" s="56"/>
      <c r="AB224" s="133"/>
      <c r="AC224" s="34"/>
      <c r="AD224" s="22"/>
    </row>
    <row r="225" spans="1:30" s="23" customFormat="1" ht="50" outlineLevel="2">
      <c r="A225" s="217" t="s">
        <v>683</v>
      </c>
      <c r="B225" s="195" t="s">
        <v>676</v>
      </c>
      <c r="C225" s="302" t="s">
        <v>684</v>
      </c>
      <c r="D225" s="194" t="s">
        <v>64</v>
      </c>
      <c r="E225" s="194" t="s">
        <v>25</v>
      </c>
      <c r="F225" s="194" t="s">
        <v>65</v>
      </c>
      <c r="G225" s="54" t="s">
        <v>1153</v>
      </c>
      <c r="H225" s="195" t="s">
        <v>64</v>
      </c>
      <c r="I225" s="53"/>
      <c r="J225" s="54"/>
      <c r="K225" s="54"/>
      <c r="L225" s="55"/>
      <c r="M225" s="56"/>
      <c r="N225" s="54"/>
      <c r="O225" s="105"/>
      <c r="P225" s="105"/>
      <c r="Q225" s="54"/>
      <c r="R225" s="54"/>
      <c r="S225" s="55"/>
      <c r="T225" s="56"/>
      <c r="U225" s="54"/>
      <c r="V225" s="105"/>
      <c r="W225" s="105"/>
      <c r="X225" s="54"/>
      <c r="Y225" s="54"/>
      <c r="Z225" s="55"/>
      <c r="AA225" s="56"/>
      <c r="AB225" s="133"/>
      <c r="AC225" s="34"/>
      <c r="AD225" s="22"/>
    </row>
    <row r="226" spans="1:30" s="23" customFormat="1" ht="52.75" customHeight="1">
      <c r="A226" s="213">
        <v>6</v>
      </c>
      <c r="B226" s="205" t="s">
        <v>685</v>
      </c>
      <c r="C226" s="179"/>
      <c r="D226" s="179"/>
      <c r="E226" s="210"/>
      <c r="F226" s="210"/>
      <c r="G226" s="181"/>
      <c r="H226" s="182"/>
      <c r="I226" s="105"/>
      <c r="J226" s="183"/>
      <c r="K226" s="183"/>
      <c r="L226" s="211"/>
      <c r="M226" s="185"/>
      <c r="N226" s="183"/>
      <c r="O226" s="105"/>
      <c r="P226" s="105"/>
      <c r="Q226" s="183"/>
      <c r="R226" s="183"/>
      <c r="S226" s="211"/>
      <c r="T226" s="185"/>
      <c r="U226" s="183"/>
      <c r="V226" s="105"/>
      <c r="W226" s="105"/>
      <c r="X226" s="183"/>
      <c r="Y226" s="183"/>
      <c r="Z226" s="211"/>
      <c r="AA226" s="185"/>
      <c r="AB226" s="214"/>
      <c r="AC226" s="34"/>
      <c r="AD226" s="22"/>
    </row>
    <row r="227" spans="1:30" s="23" customFormat="1" ht="58" customHeight="1">
      <c r="A227" s="217" t="s">
        <v>686</v>
      </c>
      <c r="B227" s="195" t="s">
        <v>685</v>
      </c>
      <c r="C227" s="196" t="s">
        <v>687</v>
      </c>
      <c r="D227" s="194" t="s">
        <v>64</v>
      </c>
      <c r="E227" s="194" t="s">
        <v>25</v>
      </c>
      <c r="F227" s="194" t="s">
        <v>65</v>
      </c>
      <c r="G227" s="54" t="s">
        <v>688</v>
      </c>
      <c r="H227" s="195" t="s">
        <v>64</v>
      </c>
      <c r="I227" s="53"/>
      <c r="J227" s="54"/>
      <c r="K227" s="54"/>
      <c r="L227" s="55"/>
      <c r="M227" s="56"/>
      <c r="N227" s="54"/>
      <c r="O227" s="105"/>
      <c r="P227" s="105"/>
      <c r="Q227" s="54"/>
      <c r="R227" s="54"/>
      <c r="S227" s="55"/>
      <c r="T227" s="56"/>
      <c r="U227" s="54"/>
      <c r="V227" s="105"/>
      <c r="W227" s="105"/>
      <c r="X227" s="54"/>
      <c r="Y227" s="54"/>
      <c r="Z227" s="55"/>
      <c r="AA227" s="56"/>
      <c r="AB227" s="133"/>
      <c r="AC227" s="34"/>
      <c r="AD227" s="22"/>
    </row>
    <row r="228" spans="1:30" s="23" customFormat="1" ht="119.25" customHeight="1">
      <c r="A228" s="217" t="s">
        <v>689</v>
      </c>
      <c r="B228" s="195" t="s">
        <v>685</v>
      </c>
      <c r="C228" s="196" t="s">
        <v>690</v>
      </c>
      <c r="D228" s="194" t="s">
        <v>64</v>
      </c>
      <c r="E228" s="194" t="s">
        <v>25</v>
      </c>
      <c r="F228" s="194" t="s">
        <v>65</v>
      </c>
      <c r="G228" s="54" t="s">
        <v>1184</v>
      </c>
      <c r="H228" s="195" t="s">
        <v>64</v>
      </c>
      <c r="I228" s="53"/>
      <c r="J228" s="54"/>
      <c r="K228" s="54"/>
      <c r="L228" s="55"/>
      <c r="M228" s="56"/>
      <c r="N228" s="54"/>
      <c r="O228" s="105"/>
      <c r="P228" s="105"/>
      <c r="Q228" s="54"/>
      <c r="R228" s="54"/>
      <c r="S228" s="55"/>
      <c r="T228" s="56"/>
      <c r="U228" s="54"/>
      <c r="V228" s="105"/>
      <c r="W228" s="105"/>
      <c r="X228" s="54"/>
      <c r="Y228" s="54"/>
      <c r="Z228" s="55"/>
      <c r="AA228" s="56"/>
      <c r="AB228" s="133"/>
      <c r="AC228" s="34"/>
      <c r="AD228" s="22"/>
    </row>
    <row r="229" spans="1:30" s="23" customFormat="1" ht="56.5" customHeight="1">
      <c r="A229" s="194" t="s">
        <v>691</v>
      </c>
      <c r="B229" s="194" t="s">
        <v>685</v>
      </c>
      <c r="C229" s="194" t="s">
        <v>692</v>
      </c>
      <c r="D229" s="194" t="s">
        <v>64</v>
      </c>
      <c r="E229" s="194" t="s">
        <v>124</v>
      </c>
      <c r="F229" s="194" t="s">
        <v>65</v>
      </c>
      <c r="G229" s="195" t="s">
        <v>693</v>
      </c>
      <c r="H229" s="195" t="s">
        <v>64</v>
      </c>
      <c r="I229" s="53"/>
      <c r="J229" s="54"/>
      <c r="K229" s="54"/>
      <c r="L229" s="55"/>
      <c r="M229" s="56"/>
      <c r="N229" s="54"/>
      <c r="O229" s="105"/>
      <c r="P229" s="105"/>
      <c r="Q229" s="54"/>
      <c r="R229" s="54"/>
      <c r="S229" s="55"/>
      <c r="T229" s="56"/>
      <c r="U229" s="54"/>
      <c r="V229" s="105"/>
      <c r="W229" s="105"/>
      <c r="X229" s="54"/>
      <c r="Y229" s="54"/>
      <c r="Z229" s="55"/>
      <c r="AA229" s="56"/>
      <c r="AB229" s="133"/>
      <c r="AC229" s="34"/>
      <c r="AD229" s="22"/>
    </row>
    <row r="230" spans="1:30" s="23" customFormat="1" ht="73" customHeight="1" thickBot="1">
      <c r="A230" s="194" t="s">
        <v>694</v>
      </c>
      <c r="B230" s="194" t="s">
        <v>685</v>
      </c>
      <c r="C230" s="194" t="s">
        <v>695</v>
      </c>
      <c r="D230" s="194" t="s">
        <v>64</v>
      </c>
      <c r="E230" s="194" t="s">
        <v>124</v>
      </c>
      <c r="F230" s="194" t="s">
        <v>65</v>
      </c>
      <c r="G230" s="195" t="s">
        <v>696</v>
      </c>
      <c r="H230" s="195" t="s">
        <v>64</v>
      </c>
      <c r="I230" s="218"/>
      <c r="J230" s="54"/>
      <c r="K230" s="54"/>
      <c r="L230" s="55"/>
      <c r="M230" s="56"/>
      <c r="N230" s="54"/>
      <c r="O230" s="105"/>
      <c r="P230" s="105"/>
      <c r="Q230" s="54"/>
      <c r="R230" s="54"/>
      <c r="S230" s="55"/>
      <c r="T230" s="56"/>
      <c r="U230" s="54"/>
      <c r="V230" s="105"/>
      <c r="W230" s="105"/>
      <c r="X230" s="54"/>
      <c r="Y230" s="54"/>
      <c r="Z230" s="55"/>
      <c r="AA230" s="56"/>
      <c r="AB230" s="133"/>
      <c r="AC230" s="34"/>
      <c r="AD230" s="22"/>
    </row>
    <row r="231" spans="1:30" s="23" customFormat="1" ht="73" customHeight="1" thickBot="1">
      <c r="A231" s="194" t="s">
        <v>1185</v>
      </c>
      <c r="B231" s="194" t="s">
        <v>685</v>
      </c>
      <c r="C231" s="194" t="s">
        <v>1187</v>
      </c>
      <c r="D231" s="194" t="s">
        <v>64</v>
      </c>
      <c r="E231" s="194" t="s">
        <v>25</v>
      </c>
      <c r="F231" s="194" t="s">
        <v>106</v>
      </c>
      <c r="G231" s="195" t="s">
        <v>1191</v>
      </c>
      <c r="H231" s="195" t="s">
        <v>64</v>
      </c>
      <c r="I231" s="218"/>
      <c r="J231" s="54"/>
      <c r="K231" s="54"/>
      <c r="L231" s="55"/>
      <c r="M231" s="56"/>
      <c r="N231" s="54"/>
      <c r="O231" s="105"/>
      <c r="P231" s="105"/>
      <c r="Q231" s="54"/>
      <c r="R231" s="54"/>
      <c r="S231" s="55"/>
      <c r="T231" s="56"/>
      <c r="U231" s="54"/>
      <c r="V231" s="105"/>
      <c r="W231" s="105"/>
      <c r="X231" s="54"/>
      <c r="Y231" s="54"/>
      <c r="Z231" s="55"/>
      <c r="AA231" s="56"/>
      <c r="AB231" s="133"/>
      <c r="AC231" s="34"/>
      <c r="AD231" s="22"/>
    </row>
    <row r="232" spans="1:30" s="23" customFormat="1" ht="73" customHeight="1" thickBot="1">
      <c r="A232" s="194" t="s">
        <v>1186</v>
      </c>
      <c r="B232" s="194" t="s">
        <v>685</v>
      </c>
      <c r="C232" s="194" t="s">
        <v>1188</v>
      </c>
      <c r="D232" s="194" t="s">
        <v>64</v>
      </c>
      <c r="E232" s="194" t="s">
        <v>25</v>
      </c>
      <c r="F232" s="194" t="s">
        <v>106</v>
      </c>
      <c r="G232" s="195" t="s">
        <v>1192</v>
      </c>
      <c r="H232" s="195" t="s">
        <v>64</v>
      </c>
      <c r="I232" s="218"/>
      <c r="J232" s="54"/>
      <c r="K232" s="54"/>
      <c r="L232" s="55"/>
      <c r="M232" s="56"/>
      <c r="N232" s="54"/>
      <c r="O232" s="105"/>
      <c r="P232" s="105"/>
      <c r="Q232" s="54"/>
      <c r="R232" s="54"/>
      <c r="S232" s="55"/>
      <c r="T232" s="56"/>
      <c r="U232" s="54"/>
      <c r="V232" s="105"/>
      <c r="W232" s="105"/>
      <c r="X232" s="54"/>
      <c r="Y232" s="54"/>
      <c r="Z232" s="55"/>
      <c r="AA232" s="56"/>
      <c r="AB232" s="133"/>
      <c r="AC232" s="34"/>
      <c r="AD232" s="22"/>
    </row>
    <row r="233" spans="1:30" s="23" customFormat="1" ht="73" customHeight="1" thickBot="1">
      <c r="A233" s="194" t="s">
        <v>1189</v>
      </c>
      <c r="B233" s="194" t="s">
        <v>685</v>
      </c>
      <c r="C233" s="194" t="s">
        <v>1187</v>
      </c>
      <c r="D233" s="194" t="s">
        <v>64</v>
      </c>
      <c r="E233" s="194" t="s">
        <v>25</v>
      </c>
      <c r="F233" s="194" t="s">
        <v>106</v>
      </c>
      <c r="G233" s="195" t="s">
        <v>1193</v>
      </c>
      <c r="H233" s="195" t="s">
        <v>64</v>
      </c>
      <c r="I233" s="218"/>
      <c r="J233" s="54"/>
      <c r="K233" s="54"/>
      <c r="L233" s="55"/>
      <c r="M233" s="56"/>
      <c r="N233" s="54"/>
      <c r="O233" s="105"/>
      <c r="P233" s="105"/>
      <c r="Q233" s="54"/>
      <c r="R233" s="54"/>
      <c r="S233" s="55"/>
      <c r="T233" s="56"/>
      <c r="U233" s="54"/>
      <c r="V233" s="105"/>
      <c r="W233" s="105"/>
      <c r="X233" s="54"/>
      <c r="Y233" s="54"/>
      <c r="Z233" s="55"/>
      <c r="AA233" s="56"/>
      <c r="AB233" s="133"/>
      <c r="AC233" s="34"/>
      <c r="AD233" s="22"/>
    </row>
    <row r="234" spans="1:30" s="23" customFormat="1" ht="73" customHeight="1" thickBot="1">
      <c r="A234" s="337" t="s">
        <v>1190</v>
      </c>
      <c r="B234" s="137" t="s">
        <v>685</v>
      </c>
      <c r="C234" s="337" t="s">
        <v>1188</v>
      </c>
      <c r="D234" s="337" t="s">
        <v>64</v>
      </c>
      <c r="E234" s="337" t="s">
        <v>25</v>
      </c>
      <c r="F234" s="337" t="s">
        <v>106</v>
      </c>
      <c r="G234" s="137" t="s">
        <v>1194</v>
      </c>
      <c r="H234" s="137" t="s">
        <v>64</v>
      </c>
      <c r="I234" s="218"/>
      <c r="J234" s="136"/>
      <c r="K234" s="136"/>
      <c r="L234" s="137"/>
      <c r="M234" s="138"/>
      <c r="N234" s="136"/>
      <c r="O234" s="172"/>
      <c r="P234" s="172"/>
      <c r="Q234" s="136"/>
      <c r="R234" s="136"/>
      <c r="S234" s="137"/>
      <c r="T234" s="138"/>
      <c r="U234" s="136"/>
      <c r="V234" s="172"/>
      <c r="W234" s="172"/>
      <c r="X234" s="136"/>
      <c r="Y234" s="136"/>
      <c r="Z234" s="137"/>
      <c r="AA234" s="138"/>
      <c r="AB234" s="141"/>
      <c r="AC234" s="34"/>
      <c r="AD234" s="22"/>
    </row>
  </sheetData>
  <autoFilter ref="A3:H234" xr:uid="{AD84C80C-DD1B-45C6-817D-7F2D45866A04}"/>
  <mergeCells count="26">
    <mergeCell ref="X1:AB1"/>
    <mergeCell ref="X2:AB2"/>
    <mergeCell ref="G7:G15"/>
    <mergeCell ref="J1:N1"/>
    <mergeCell ref="J2:N2"/>
    <mergeCell ref="A1:H2"/>
    <mergeCell ref="G35:G36"/>
    <mergeCell ref="Q1:U1"/>
    <mergeCell ref="Q2:U2"/>
    <mergeCell ref="G18:G20"/>
    <mergeCell ref="G26:G31"/>
    <mergeCell ref="G46:G47"/>
    <mergeCell ref="G118:G119"/>
    <mergeCell ref="G48:G50"/>
    <mergeCell ref="G120:G121"/>
    <mergeCell ref="G216:G221"/>
    <mergeCell ref="G51:G53"/>
    <mergeCell ref="G113:G114"/>
    <mergeCell ref="G98:G110"/>
    <mergeCell ref="G115:G117"/>
    <mergeCell ref="G126:G171"/>
    <mergeCell ref="G196:G203"/>
    <mergeCell ref="G205:G214"/>
    <mergeCell ref="G190:G194"/>
    <mergeCell ref="G173:G188"/>
    <mergeCell ref="G71:G97"/>
  </mergeCells>
  <phoneticPr fontId="8" type="noConversion"/>
  <hyperlinks>
    <hyperlink ref="C223" location="'Alarm model'!A1" display="[OT-FM-01]" xr:uid="{34FE1F64-95D6-AB49-A537-3E3A42CCE124}"/>
    <hyperlink ref="C216" location="'PM Requirements'!A1" display="[OT-PM-01]" xr:uid="{E4CD76BF-5B05-6C41-850C-412F04257B61}"/>
    <hyperlink ref="C217:C221" location="'PM Requirements'!A1" display="[OT-PM-01]" xr:uid="{D4AB2D5F-6AFA-9040-9B32-844C1700A43E}"/>
    <hyperlink ref="D134" location="'OpenConfig Model Reqs.'!A1" display="[OT-O-API-01] - (9)" xr:uid="{D2A38632-5A09-BC48-AC63-E3F300EB1649}"/>
    <hyperlink ref="C123" location="'OpenConfig Model Reqs.'!A1" display="[OT-O-INI-06]" xr:uid="{DB750D46-BB80-DD4F-8CED-41E94FEDF4B7}"/>
    <hyperlink ref="C122" location="'OpenConfig Model Reqs.'!A1" display="[OT-O-INI-05]" xr:uid="{7C820807-68E8-EC4B-A2F5-3221E7C9C8B3}"/>
    <hyperlink ref="C111" location="'Extra OC-Models'!A1" display="[OT-OC-03]" xr:uid="{593BD701-46A9-D84E-A4ED-994F573D5EEB}"/>
    <hyperlink ref="D149" location="'Discovery Atomic Operations'!A1" display="[OT-O-API-01] - (24)" xr:uid="{59C34589-5A78-9F40-BAFB-4D9BDE23368C}"/>
    <hyperlink ref="C224" location="'Alarm List'!A1" display="[OT-FM-02]" xr:uid="{1DC42529-3F15-814F-88A9-0F9F9745C0CA}"/>
    <hyperlink ref="D144" location="'Discovery Atomic Operations'!A1" display="[OT-O-API-01] - (19)" xr:uid="{F9AAB8D3-ADA7-0F47-B321-146F838A2D25}"/>
    <hyperlink ref="D166" location="'Discovery Atomic Operations'!A1" display="[OT-O-API-01] - (41)" xr:uid="{6339A7BD-4772-B54C-ADCB-885D65A8BD9E}"/>
  </hyperlinks>
  <pageMargins left="0.7" right="0.7" top="0.75" bottom="0.75" header="0.3" footer="0.3"/>
  <pageSetup orientation="portrait" r:id="rId1"/>
  <headerFooter>
    <oddFooter>&amp;L&amp;1#&amp;"Calibri"&amp;7&amp;K000000C2 General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E8DCA-2AB4-4A37-8EDA-3301A46628F1}">
  <dimension ref="A1:L10"/>
  <sheetViews>
    <sheetView workbookViewId="0">
      <pane ySplit="2" topLeftCell="A3" activePane="bottomLeft" state="frozen"/>
      <selection activeCell="A8" sqref="A8"/>
      <selection pane="bottomLeft" sqref="A1:E1"/>
    </sheetView>
  </sheetViews>
  <sheetFormatPr defaultColWidth="11.453125" defaultRowHeight="14"/>
  <cols>
    <col min="1" max="2" width="36" style="1" customWidth="1"/>
    <col min="3" max="3" width="10.453125" style="1" customWidth="1"/>
    <col min="4" max="4" width="12.453125" style="1" bestFit="1" customWidth="1"/>
    <col min="5" max="5" width="36" style="1" customWidth="1"/>
    <col min="6" max="7" width="2.36328125" style="1" customWidth="1"/>
    <col min="8" max="8" width="42.81640625" style="1" customWidth="1"/>
    <col min="9" max="9" width="17.1796875" style="1" customWidth="1"/>
    <col min="10" max="10" width="17.6328125" style="1" customWidth="1"/>
    <col min="11" max="11" width="27.453125" style="1" customWidth="1"/>
    <col min="12" max="16384" width="11.453125" style="1"/>
  </cols>
  <sheetData>
    <row r="1" spans="1:12" ht="31" customHeight="1">
      <c r="A1" s="413" t="s">
        <v>697</v>
      </c>
      <c r="B1" s="414"/>
      <c r="C1" s="414"/>
      <c r="D1" s="414"/>
      <c r="E1" s="415"/>
      <c r="F1" s="94"/>
      <c r="G1" s="94"/>
      <c r="H1" s="416" t="s">
        <v>698</v>
      </c>
      <c r="I1" s="417"/>
      <c r="J1" s="417"/>
      <c r="K1" s="418"/>
    </row>
    <row r="2" spans="1:12" s="31" customFormat="1" ht="26.5" customHeight="1">
      <c r="A2" s="169" t="s">
        <v>55</v>
      </c>
      <c r="B2" s="165" t="s">
        <v>10</v>
      </c>
      <c r="C2" s="147" t="s">
        <v>699</v>
      </c>
      <c r="D2" s="147" t="s">
        <v>700</v>
      </c>
      <c r="E2" s="157" t="s">
        <v>701</v>
      </c>
      <c r="F2" s="96"/>
      <c r="G2" s="96"/>
      <c r="H2" s="60" t="s">
        <v>702</v>
      </c>
      <c r="I2" s="49" t="s">
        <v>703</v>
      </c>
      <c r="J2" s="49" t="s">
        <v>704</v>
      </c>
      <c r="K2" s="117" t="s">
        <v>705</v>
      </c>
      <c r="L2" s="30"/>
    </row>
    <row r="3" spans="1:12" ht="26.75" customHeight="1">
      <c r="A3" s="421" t="s">
        <v>357</v>
      </c>
      <c r="B3" s="423" t="s">
        <v>251</v>
      </c>
      <c r="C3" s="425" t="s">
        <v>358</v>
      </c>
      <c r="D3" s="427" t="s">
        <v>64</v>
      </c>
      <c r="E3" s="419" t="s">
        <v>706</v>
      </c>
      <c r="F3" s="94"/>
      <c r="G3" s="94"/>
      <c r="H3" s="176"/>
      <c r="I3" s="166"/>
      <c r="J3" s="167"/>
      <c r="K3" s="170"/>
    </row>
    <row r="4" spans="1:12" ht="29" customHeight="1">
      <c r="A4" s="421"/>
      <c r="B4" s="423"/>
      <c r="C4" s="425"/>
      <c r="D4" s="427"/>
      <c r="E4" s="419"/>
      <c r="F4" s="96"/>
      <c r="G4" s="96"/>
      <c r="H4" s="176"/>
      <c r="I4" s="166"/>
      <c r="J4" s="167"/>
      <c r="K4" s="171"/>
    </row>
    <row r="5" spans="1:12" ht="26" customHeight="1">
      <c r="A5" s="421"/>
      <c r="B5" s="423"/>
      <c r="C5" s="425"/>
      <c r="D5" s="427"/>
      <c r="E5" s="419"/>
      <c r="F5" s="97"/>
      <c r="G5" s="97"/>
      <c r="H5" s="176"/>
      <c r="I5" s="166"/>
      <c r="J5" s="167"/>
      <c r="K5" s="170"/>
    </row>
    <row r="6" spans="1:12" ht="29.75" customHeight="1" thickBot="1">
      <c r="A6" s="422"/>
      <c r="B6" s="424"/>
      <c r="C6" s="426"/>
      <c r="D6" s="428"/>
      <c r="E6" s="420"/>
      <c r="F6" s="97"/>
      <c r="G6" s="97"/>
      <c r="H6" s="177"/>
      <c r="I6" s="173"/>
      <c r="J6" s="174"/>
      <c r="K6" s="175"/>
    </row>
    <row r="7" spans="1:12">
      <c r="F7" s="23"/>
      <c r="G7" s="23"/>
    </row>
    <row r="8" spans="1:12">
      <c r="F8" s="23"/>
      <c r="G8" s="23"/>
    </row>
    <row r="9" spans="1:12">
      <c r="F9" s="23"/>
      <c r="G9" s="23"/>
    </row>
    <row r="10" spans="1:12">
      <c r="F10" s="23"/>
      <c r="G10" s="23"/>
    </row>
  </sheetData>
  <mergeCells count="7">
    <mergeCell ref="A1:E1"/>
    <mergeCell ref="H1:K1"/>
    <mergeCell ref="E3:E6"/>
    <mergeCell ref="A3:A6"/>
    <mergeCell ref="B3:B6"/>
    <mergeCell ref="C3:C6"/>
    <mergeCell ref="D3:D6"/>
  </mergeCells>
  <pageMargins left="0.7" right="0.7" top="0.78740157499999996" bottom="0.78740157499999996" header="0.3" footer="0.3"/>
  <pageSetup paperSize="9" orientation="portrait" r:id="rId1"/>
  <headerFooter>
    <oddFooter>&amp;L&amp;1#&amp;"Calibri"&amp;7&amp;K000000C2 General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5CCC-4F47-4ED2-B966-4ED7950E77D6}">
  <dimension ref="A1:O10"/>
  <sheetViews>
    <sheetView topLeftCell="D1" zoomScale="106" zoomScaleNormal="130" workbookViewId="0">
      <selection activeCell="J3" sqref="J3"/>
    </sheetView>
  </sheetViews>
  <sheetFormatPr defaultColWidth="11.453125" defaultRowHeight="12.5"/>
  <cols>
    <col min="1" max="1" width="11.453125" style="36"/>
    <col min="2" max="2" width="36" style="36" customWidth="1"/>
    <col min="3" max="3" width="10.453125" style="36" customWidth="1"/>
    <col min="4" max="4" width="12.453125" style="36" bestFit="1" customWidth="1"/>
    <col min="5" max="6" width="12.453125" style="36" customWidth="1"/>
    <col min="7" max="7" width="29" style="36" customWidth="1"/>
    <col min="8" max="8" width="29.453125" style="36" customWidth="1"/>
    <col min="9" max="9" width="52.81640625" style="36" bestFit="1" customWidth="1"/>
    <col min="10" max="10" width="95" style="36" customWidth="1"/>
    <col min="11" max="11" width="2.36328125" style="36" customWidth="1"/>
    <col min="12" max="12" width="25.1796875" style="38" customWidth="1"/>
    <col min="13" max="14" width="10.6328125" style="36" customWidth="1"/>
    <col min="15" max="15" width="10.6328125" style="37" customWidth="1"/>
    <col min="16" max="16384" width="11.453125" style="36"/>
  </cols>
  <sheetData>
    <row r="1" spans="1:15" ht="70" customHeight="1">
      <c r="A1" s="381" t="s">
        <v>697</v>
      </c>
      <c r="B1" s="381"/>
      <c r="C1" s="381"/>
      <c r="D1" s="381"/>
      <c r="E1" s="381"/>
      <c r="F1" s="381"/>
      <c r="G1" s="381"/>
      <c r="H1" s="381"/>
      <c r="I1" s="381"/>
      <c r="J1" s="382"/>
      <c r="K1" s="161"/>
      <c r="L1" s="429" t="s">
        <v>698</v>
      </c>
    </row>
    <row r="2" spans="1:15" s="38" customFormat="1" ht="33" customHeight="1">
      <c r="A2" s="146" t="s">
        <v>707</v>
      </c>
      <c r="B2" s="146" t="s">
        <v>10</v>
      </c>
      <c r="C2" s="146" t="s">
        <v>56</v>
      </c>
      <c r="D2" s="146" t="s">
        <v>57</v>
      </c>
      <c r="E2" s="146" t="s">
        <v>12</v>
      </c>
      <c r="F2" s="146" t="s">
        <v>58</v>
      </c>
      <c r="G2" s="147" t="s">
        <v>13</v>
      </c>
      <c r="H2" s="146" t="s">
        <v>59</v>
      </c>
      <c r="I2" s="147" t="s">
        <v>701</v>
      </c>
      <c r="J2" s="157" t="s">
        <v>708</v>
      </c>
      <c r="K2" s="162"/>
      <c r="L2" s="429"/>
      <c r="O2" s="39"/>
    </row>
    <row r="3" spans="1:15" ht="409" customHeight="1">
      <c r="A3" s="148" t="s">
        <v>427</v>
      </c>
      <c r="B3" s="149" t="s">
        <v>400</v>
      </c>
      <c r="C3" s="150" t="s">
        <v>402</v>
      </c>
      <c r="D3" s="151" t="s">
        <v>428</v>
      </c>
      <c r="E3" s="148" t="s">
        <v>25</v>
      </c>
      <c r="F3" s="148" t="s">
        <v>65</v>
      </c>
      <c r="G3" s="152" t="s">
        <v>709</v>
      </c>
      <c r="H3" s="153" t="s">
        <v>710</v>
      </c>
      <c r="I3" s="154" t="s">
        <v>711</v>
      </c>
      <c r="J3" s="158" t="s">
        <v>712</v>
      </c>
      <c r="K3" s="162"/>
      <c r="L3" s="160" t="s">
        <v>124</v>
      </c>
      <c r="N3" s="37"/>
    </row>
    <row r="4" spans="1:15" ht="391" customHeight="1">
      <c r="A4" s="148" t="s">
        <v>395</v>
      </c>
      <c r="B4" s="149" t="s">
        <v>359</v>
      </c>
      <c r="C4" s="150" t="s">
        <v>396</v>
      </c>
      <c r="D4" s="155" t="s">
        <v>64</v>
      </c>
      <c r="E4" s="148" t="s">
        <v>25</v>
      </c>
      <c r="F4" s="148" t="s">
        <v>65</v>
      </c>
      <c r="G4" s="156" t="s">
        <v>1068</v>
      </c>
      <c r="H4" s="149" t="s">
        <v>64</v>
      </c>
      <c r="I4" s="150" t="s">
        <v>713</v>
      </c>
      <c r="J4" s="159"/>
      <c r="K4" s="163"/>
      <c r="L4" s="160" t="s">
        <v>714</v>
      </c>
      <c r="N4" s="37"/>
    </row>
    <row r="5" spans="1:15" ht="362" customHeight="1">
      <c r="A5" s="148" t="s">
        <v>397</v>
      </c>
      <c r="B5" s="149" t="s">
        <v>359</v>
      </c>
      <c r="C5" s="150" t="s">
        <v>398</v>
      </c>
      <c r="D5" s="155" t="s">
        <v>64</v>
      </c>
      <c r="E5" s="148" t="s">
        <v>25</v>
      </c>
      <c r="F5" s="148" t="s">
        <v>65</v>
      </c>
      <c r="G5" s="156" t="s">
        <v>1069</v>
      </c>
      <c r="H5" s="149" t="s">
        <v>64</v>
      </c>
      <c r="I5" s="154" t="s">
        <v>715</v>
      </c>
      <c r="J5" s="159"/>
      <c r="K5" s="164"/>
      <c r="L5" s="160" t="s">
        <v>714</v>
      </c>
    </row>
    <row r="6" spans="1:15" ht="13">
      <c r="K6" s="40"/>
    </row>
    <row r="7" spans="1:15" ht="13">
      <c r="K7" s="40"/>
    </row>
    <row r="8" spans="1:15" ht="13">
      <c r="K8" s="40"/>
    </row>
    <row r="9" spans="1:15" ht="13">
      <c r="K9" s="40"/>
    </row>
    <row r="10" spans="1:15" ht="13">
      <c r="K10" s="40"/>
    </row>
  </sheetData>
  <autoFilter ref="J2:J5" xr:uid="{934F5CCC-4F47-4ED2-B966-4ED7950E77D6}"/>
  <mergeCells count="2">
    <mergeCell ref="A1:J1"/>
    <mergeCell ref="L1:L2"/>
  </mergeCells>
  <phoneticPr fontId="8" type="noConversion"/>
  <hyperlinks>
    <hyperlink ref="H3" location="'3 Product (OT-02-T)'!A1" display="[Discovery-4] Discovery of operational modes available and their associated capabilities using operational-mode-augment proposed by TIP MUST (Annex A Operational mode YANG module: openconfig-operational-mode-draft-telefonica.yang) through NetConf/Openconfig GET as described in Deliverable 2 section 5.1.4" xr:uid="{5D4FC3E6-4AC4-F84A-9078-A3708DD67AFE}"/>
  </hyperlinks>
  <pageMargins left="0.7" right="0.7" top="0.78740157499999996" bottom="0.78740157499999996" header="0.3" footer="0.3"/>
  <pageSetup paperSize="9" orientation="portrait" r:id="rId1"/>
  <headerFooter>
    <oddFooter>&amp;L&amp;1#&amp;"Calibri"&amp;7&amp;K000000C2 General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503DC-E0F8-B646-96AE-52CFD29FC8F5}">
  <dimension ref="A1:AI42"/>
  <sheetViews>
    <sheetView zoomScale="70" zoomScaleNormal="70" workbookViewId="0">
      <pane ySplit="3" topLeftCell="A37" activePane="bottomLeft" state="frozen"/>
      <selection pane="bottomLeft" activeCell="F3" sqref="F3"/>
    </sheetView>
  </sheetViews>
  <sheetFormatPr defaultColWidth="10.81640625" defaultRowHeight="58" customHeight="1"/>
  <cols>
    <col min="1" max="1" width="10.81640625" style="42"/>
    <col min="2" max="2" width="14.36328125" style="31" bestFit="1" customWidth="1"/>
    <col min="3" max="3" width="12" style="31" customWidth="1"/>
    <col min="4" max="4" width="14.453125" style="31" customWidth="1"/>
    <col min="5" max="6" width="13.453125" style="31" customWidth="1"/>
    <col min="7" max="7" width="30.36328125" style="31" customWidth="1"/>
    <col min="8" max="8" width="26.36328125" style="31" customWidth="1"/>
    <col min="9" max="9" width="81.1796875" style="42" customWidth="1"/>
    <col min="10" max="10" width="45.6328125" style="43" customWidth="1"/>
    <col min="11" max="11" width="8.81640625" style="43" customWidth="1"/>
    <col min="12" max="12" width="17.1796875" style="43" customWidth="1"/>
    <col min="13" max="13" width="49" style="42" customWidth="1"/>
    <col min="14" max="14" width="2.36328125" style="31" customWidth="1"/>
    <col min="15" max="15" width="14" style="31" customWidth="1"/>
    <col min="16" max="16" width="14.36328125" style="31" customWidth="1"/>
    <col min="17" max="17" width="34.453125" style="31" customWidth="1"/>
    <col min="18" max="18" width="13" style="31" customWidth="1"/>
    <col min="19" max="19" width="24.81640625" style="31" customWidth="1"/>
    <col min="20" max="21" width="2.36328125" style="31" customWidth="1"/>
    <col min="22" max="22" width="14" style="31" customWidth="1"/>
    <col min="23" max="23" width="14.36328125" style="31" customWidth="1"/>
    <col min="24" max="24" width="34.453125" style="31" customWidth="1"/>
    <col min="25" max="25" width="13" style="31" customWidth="1"/>
    <col min="26" max="26" width="24.81640625" style="31" customWidth="1"/>
    <col min="27" max="28" width="2.36328125" style="31" customWidth="1"/>
    <col min="29" max="29" width="14" style="31" customWidth="1"/>
    <col min="30" max="30" width="14.36328125" style="31" customWidth="1"/>
    <col min="31" max="31" width="34.453125" style="31" customWidth="1"/>
    <col min="32" max="32" width="13" style="31" customWidth="1"/>
    <col min="33" max="33" width="24.81640625" style="31" customWidth="1"/>
    <col min="34" max="35" width="2.36328125" style="31" customWidth="1"/>
    <col min="36" max="16384" width="10.81640625" style="42"/>
  </cols>
  <sheetData>
    <row r="1" spans="1:35" ht="15" customHeight="1">
      <c r="A1" s="449" t="s">
        <v>697</v>
      </c>
      <c r="B1" s="450"/>
      <c r="C1" s="450"/>
      <c r="D1" s="450"/>
      <c r="E1" s="450"/>
      <c r="F1" s="450"/>
      <c r="G1" s="450"/>
      <c r="H1" s="450"/>
      <c r="I1" s="450"/>
      <c r="J1" s="450"/>
      <c r="K1" s="450"/>
      <c r="L1" s="450"/>
      <c r="M1" s="451"/>
      <c r="N1" s="131"/>
      <c r="O1" s="405" t="s">
        <v>5</v>
      </c>
      <c r="P1" s="405"/>
      <c r="Q1" s="405"/>
      <c r="R1" s="405"/>
      <c r="S1" s="405"/>
      <c r="T1" s="131"/>
      <c r="U1" s="131"/>
      <c r="V1" s="405" t="s">
        <v>5</v>
      </c>
      <c r="W1" s="405"/>
      <c r="X1" s="405"/>
      <c r="Y1" s="405"/>
      <c r="Z1" s="405"/>
      <c r="AA1" s="131"/>
      <c r="AB1" s="131"/>
      <c r="AC1" s="405" t="s">
        <v>5</v>
      </c>
      <c r="AD1" s="405"/>
      <c r="AE1" s="405"/>
      <c r="AF1" s="405"/>
      <c r="AG1" s="407"/>
      <c r="AH1" s="41"/>
      <c r="AI1" s="24"/>
    </row>
    <row r="2" spans="1:35" ht="12.5">
      <c r="A2" s="452"/>
      <c r="B2" s="453"/>
      <c r="C2" s="453"/>
      <c r="D2" s="453"/>
      <c r="E2" s="453"/>
      <c r="F2" s="453"/>
      <c r="G2" s="453"/>
      <c r="H2" s="453"/>
      <c r="I2" s="453"/>
      <c r="J2" s="453"/>
      <c r="K2" s="453"/>
      <c r="L2" s="453"/>
      <c r="M2" s="454"/>
      <c r="N2" s="62"/>
      <c r="O2" s="455" t="s">
        <v>46</v>
      </c>
      <c r="P2" s="455"/>
      <c r="Q2" s="455"/>
      <c r="R2" s="455"/>
      <c r="S2" s="455"/>
      <c r="T2" s="62"/>
      <c r="U2" s="62"/>
      <c r="V2" s="455" t="s">
        <v>50</v>
      </c>
      <c r="W2" s="455"/>
      <c r="X2" s="455"/>
      <c r="Y2" s="455"/>
      <c r="Z2" s="455"/>
      <c r="AA2" s="62"/>
      <c r="AB2" s="62"/>
      <c r="AC2" s="455" t="s">
        <v>52</v>
      </c>
      <c r="AD2" s="455"/>
      <c r="AE2" s="455"/>
      <c r="AF2" s="455"/>
      <c r="AG2" s="456"/>
      <c r="AH2" s="44"/>
      <c r="AI2" s="45"/>
    </row>
    <row r="3" spans="1:35" s="35" customFormat="1" ht="58" customHeight="1">
      <c r="A3" s="132" t="s">
        <v>55</v>
      </c>
      <c r="B3" s="46" t="s">
        <v>10</v>
      </c>
      <c r="C3" s="46" t="s">
        <v>56</v>
      </c>
      <c r="D3" s="46" t="s">
        <v>57</v>
      </c>
      <c r="E3" s="46" t="s">
        <v>12</v>
      </c>
      <c r="F3" s="46" t="s">
        <v>58</v>
      </c>
      <c r="G3" s="46" t="s">
        <v>13</v>
      </c>
      <c r="H3" s="165" t="s">
        <v>59</v>
      </c>
      <c r="I3" s="46" t="s">
        <v>718</v>
      </c>
      <c r="J3" s="46" t="s">
        <v>1087</v>
      </c>
      <c r="K3" s="46" t="s">
        <v>719</v>
      </c>
      <c r="L3" s="46" t="s">
        <v>720</v>
      </c>
      <c r="M3" s="58" t="s">
        <v>701</v>
      </c>
      <c r="N3" s="63"/>
      <c r="O3" s="60" t="s">
        <v>15</v>
      </c>
      <c r="P3" s="49" t="s">
        <v>60</v>
      </c>
      <c r="Q3" s="49" t="s">
        <v>17</v>
      </c>
      <c r="R3" s="50" t="s">
        <v>18</v>
      </c>
      <c r="S3" s="65" t="s">
        <v>19</v>
      </c>
      <c r="T3" s="67"/>
      <c r="U3" s="67"/>
      <c r="V3" s="60" t="s">
        <v>15</v>
      </c>
      <c r="W3" s="49" t="s">
        <v>60</v>
      </c>
      <c r="X3" s="49" t="s">
        <v>17</v>
      </c>
      <c r="Y3" s="50" t="s">
        <v>18</v>
      </c>
      <c r="Z3" s="65" t="s">
        <v>19</v>
      </c>
      <c r="AA3" s="67"/>
      <c r="AB3" s="67"/>
      <c r="AC3" s="60" t="s">
        <v>15</v>
      </c>
      <c r="AD3" s="49" t="s">
        <v>60</v>
      </c>
      <c r="AE3" s="49" t="s">
        <v>17</v>
      </c>
      <c r="AF3" s="50" t="s">
        <v>18</v>
      </c>
      <c r="AG3" s="117" t="s">
        <v>19</v>
      </c>
      <c r="AH3" s="129"/>
      <c r="AI3" s="51"/>
    </row>
    <row r="4" spans="1:35" ht="56" customHeight="1">
      <c r="A4" s="435" t="s">
        <v>456</v>
      </c>
      <c r="B4" s="435" t="s">
        <v>400</v>
      </c>
      <c r="C4" s="437" t="s">
        <v>402</v>
      </c>
      <c r="D4" s="439" t="s">
        <v>457</v>
      </c>
      <c r="E4" s="441" t="s">
        <v>25</v>
      </c>
      <c r="F4" s="441" t="s">
        <v>65</v>
      </c>
      <c r="G4" s="433" t="s">
        <v>1111</v>
      </c>
      <c r="H4" s="430" t="s">
        <v>1070</v>
      </c>
      <c r="I4" s="52" t="s">
        <v>1097</v>
      </c>
      <c r="J4" s="52" t="s">
        <v>1072</v>
      </c>
      <c r="K4" s="52" t="s">
        <v>1073</v>
      </c>
      <c r="L4" s="52" t="s">
        <v>725</v>
      </c>
      <c r="M4" s="300" t="s">
        <v>1074</v>
      </c>
      <c r="N4" s="64"/>
      <c r="O4" s="61"/>
      <c r="P4" s="54"/>
      <c r="Q4" s="55"/>
      <c r="R4" s="56"/>
      <c r="S4" s="66"/>
      <c r="T4" s="68"/>
      <c r="U4" s="68"/>
      <c r="V4" s="61"/>
      <c r="W4" s="54"/>
      <c r="X4" s="55"/>
      <c r="Y4" s="56"/>
      <c r="Z4" s="66"/>
      <c r="AA4" s="68"/>
      <c r="AB4" s="68"/>
      <c r="AC4" s="61"/>
      <c r="AD4" s="54"/>
      <c r="AE4" s="55"/>
      <c r="AF4" s="56"/>
      <c r="AG4" s="133"/>
      <c r="AH4" s="130"/>
      <c r="AI4" s="57"/>
    </row>
    <row r="5" spans="1:35" ht="25">
      <c r="A5" s="436"/>
      <c r="B5" s="436"/>
      <c r="C5" s="438"/>
      <c r="D5" s="440"/>
      <c r="E5" s="442"/>
      <c r="F5" s="442"/>
      <c r="G5" s="434"/>
      <c r="H5" s="431"/>
      <c r="I5" s="52" t="s">
        <v>1096</v>
      </c>
      <c r="J5" s="52" t="s">
        <v>1075</v>
      </c>
      <c r="K5" s="52" t="s">
        <v>724</v>
      </c>
      <c r="L5" s="52" t="s">
        <v>725</v>
      </c>
      <c r="M5" s="300" t="s">
        <v>1088</v>
      </c>
      <c r="N5" s="64"/>
      <c r="O5" s="61"/>
      <c r="P5" s="54"/>
      <c r="Q5" s="55"/>
      <c r="R5" s="56"/>
      <c r="S5" s="66"/>
      <c r="T5" s="68"/>
      <c r="U5" s="68"/>
      <c r="V5" s="61"/>
      <c r="W5" s="54"/>
      <c r="X5" s="55"/>
      <c r="Y5" s="56"/>
      <c r="Z5" s="66"/>
      <c r="AA5" s="68"/>
      <c r="AB5" s="68"/>
      <c r="AC5" s="61"/>
      <c r="AD5" s="54"/>
      <c r="AE5" s="55"/>
      <c r="AF5" s="56"/>
      <c r="AG5" s="133"/>
      <c r="AH5" s="130"/>
      <c r="AI5" s="57"/>
    </row>
    <row r="6" spans="1:35" ht="37.5">
      <c r="A6" s="436"/>
      <c r="B6" s="436"/>
      <c r="C6" s="438"/>
      <c r="D6" s="440"/>
      <c r="E6" s="442"/>
      <c r="F6" s="442"/>
      <c r="G6" s="434"/>
      <c r="H6" s="431"/>
      <c r="I6" s="52" t="s">
        <v>1109</v>
      </c>
      <c r="J6" s="52" t="s">
        <v>1089</v>
      </c>
      <c r="K6" s="52" t="s">
        <v>1073</v>
      </c>
      <c r="L6" s="52" t="s">
        <v>725</v>
      </c>
      <c r="M6" s="300" t="s">
        <v>1090</v>
      </c>
      <c r="N6" s="64"/>
      <c r="O6" s="61"/>
      <c r="P6" s="54"/>
      <c r="Q6" s="55"/>
      <c r="R6" s="56"/>
      <c r="S6" s="66"/>
      <c r="T6" s="68"/>
      <c r="U6" s="68"/>
      <c r="V6" s="61"/>
      <c r="W6" s="54"/>
      <c r="X6" s="55"/>
      <c r="Y6" s="56"/>
      <c r="Z6" s="66"/>
      <c r="AA6" s="68"/>
      <c r="AB6" s="68"/>
      <c r="AC6" s="61"/>
      <c r="AD6" s="54"/>
      <c r="AE6" s="55"/>
      <c r="AF6" s="56"/>
      <c r="AG6" s="133"/>
      <c r="AH6" s="130"/>
      <c r="AI6" s="57"/>
    </row>
    <row r="7" spans="1:35" ht="37.75" customHeight="1">
      <c r="A7" s="436"/>
      <c r="B7" s="436"/>
      <c r="C7" s="438"/>
      <c r="D7" s="440"/>
      <c r="E7" s="442"/>
      <c r="F7" s="442"/>
      <c r="G7" s="434"/>
      <c r="H7" s="431"/>
      <c r="I7" s="52" t="s">
        <v>1108</v>
      </c>
      <c r="J7" s="52" t="s">
        <v>1076</v>
      </c>
      <c r="K7" s="52" t="s">
        <v>1073</v>
      </c>
      <c r="L7" s="52" t="s">
        <v>725</v>
      </c>
      <c r="M7" s="300" t="s">
        <v>1084</v>
      </c>
      <c r="N7" s="64"/>
      <c r="O7" s="61"/>
      <c r="P7" s="54"/>
      <c r="Q7" s="55"/>
      <c r="R7" s="56"/>
      <c r="S7" s="66"/>
      <c r="T7" s="68"/>
      <c r="U7" s="68"/>
      <c r="V7" s="61"/>
      <c r="W7" s="54"/>
      <c r="X7" s="55"/>
      <c r="Y7" s="56"/>
      <c r="Z7" s="66"/>
      <c r="AA7" s="68"/>
      <c r="AB7" s="68"/>
      <c r="AC7" s="61"/>
      <c r="AD7" s="54"/>
      <c r="AE7" s="55"/>
      <c r="AF7" s="56"/>
      <c r="AG7" s="133"/>
      <c r="AH7" s="130"/>
      <c r="AI7" s="57"/>
    </row>
    <row r="8" spans="1:35" ht="25">
      <c r="A8" s="436"/>
      <c r="B8" s="436"/>
      <c r="C8" s="438"/>
      <c r="D8" s="440"/>
      <c r="E8" s="442"/>
      <c r="F8" s="442"/>
      <c r="G8" s="434"/>
      <c r="H8" s="431"/>
      <c r="I8" s="52" t="s">
        <v>1107</v>
      </c>
      <c r="J8" s="52" t="s">
        <v>1077</v>
      </c>
      <c r="K8" s="52" t="s">
        <v>1073</v>
      </c>
      <c r="L8" s="52" t="s">
        <v>725</v>
      </c>
      <c r="M8" s="300" t="s">
        <v>1084</v>
      </c>
      <c r="N8" s="64"/>
      <c r="O8" s="61"/>
      <c r="P8" s="54"/>
      <c r="Q8" s="55"/>
      <c r="R8" s="56"/>
      <c r="S8" s="66"/>
      <c r="T8" s="68"/>
      <c r="U8" s="68"/>
      <c r="V8" s="61"/>
      <c r="W8" s="54"/>
      <c r="X8" s="55"/>
      <c r="Y8" s="56"/>
      <c r="Z8" s="66"/>
      <c r="AA8" s="68"/>
      <c r="AB8" s="68"/>
      <c r="AC8" s="61"/>
      <c r="AD8" s="54"/>
      <c r="AE8" s="55"/>
      <c r="AF8" s="56"/>
      <c r="AG8" s="133"/>
      <c r="AH8" s="130"/>
      <c r="AI8" s="57"/>
    </row>
    <row r="9" spans="1:35" ht="37.5">
      <c r="A9" s="436"/>
      <c r="B9" s="436"/>
      <c r="C9" s="438"/>
      <c r="D9" s="440"/>
      <c r="E9" s="442"/>
      <c r="F9" s="442"/>
      <c r="G9" s="434"/>
      <c r="H9" s="431"/>
      <c r="I9" s="52" t="s">
        <v>1106</v>
      </c>
      <c r="J9" s="52" t="s">
        <v>1072</v>
      </c>
      <c r="K9" s="52" t="s">
        <v>1073</v>
      </c>
      <c r="L9" s="52" t="s">
        <v>725</v>
      </c>
      <c r="M9" s="300" t="s">
        <v>1110</v>
      </c>
      <c r="N9" s="64"/>
      <c r="O9" s="61"/>
      <c r="P9" s="54"/>
      <c r="Q9" s="55"/>
      <c r="R9" s="56"/>
      <c r="S9" s="66"/>
      <c r="T9" s="68"/>
      <c r="U9" s="68"/>
      <c r="V9" s="61"/>
      <c r="W9" s="54"/>
      <c r="X9" s="55"/>
      <c r="Y9" s="56"/>
      <c r="Z9" s="66"/>
      <c r="AA9" s="68"/>
      <c r="AB9" s="68"/>
      <c r="AC9" s="61"/>
      <c r="AD9" s="54"/>
      <c r="AE9" s="55"/>
      <c r="AF9" s="56"/>
      <c r="AG9" s="133"/>
      <c r="AH9" s="130"/>
      <c r="AI9" s="57"/>
    </row>
    <row r="10" spans="1:35" ht="137.5">
      <c r="A10" s="436"/>
      <c r="B10" s="436"/>
      <c r="C10" s="438"/>
      <c r="D10" s="440"/>
      <c r="E10" s="442"/>
      <c r="F10" s="442"/>
      <c r="G10" s="434"/>
      <c r="H10" s="431"/>
      <c r="I10" s="52" t="s">
        <v>1098</v>
      </c>
      <c r="J10" s="52" t="s">
        <v>1091</v>
      </c>
      <c r="K10" s="52" t="s">
        <v>1073</v>
      </c>
      <c r="L10" s="52" t="s">
        <v>725</v>
      </c>
      <c r="M10" s="300" t="s">
        <v>1092</v>
      </c>
      <c r="N10" s="64"/>
      <c r="O10" s="61"/>
      <c r="P10" s="54"/>
      <c r="Q10" s="55"/>
      <c r="R10" s="56"/>
      <c r="S10" s="66"/>
      <c r="T10" s="68"/>
      <c r="U10" s="68"/>
      <c r="V10" s="61"/>
      <c r="W10" s="54"/>
      <c r="X10" s="55"/>
      <c r="Y10" s="56"/>
      <c r="Z10" s="66"/>
      <c r="AA10" s="68"/>
      <c r="AB10" s="68"/>
      <c r="AC10" s="61"/>
      <c r="AD10" s="54"/>
      <c r="AE10" s="55"/>
      <c r="AF10" s="56"/>
      <c r="AG10" s="133"/>
      <c r="AH10" s="130"/>
      <c r="AI10" s="57"/>
    </row>
    <row r="11" spans="1:35" ht="37.5">
      <c r="A11" s="436"/>
      <c r="B11" s="436"/>
      <c r="C11" s="438"/>
      <c r="D11" s="440"/>
      <c r="E11" s="442"/>
      <c r="F11" s="442"/>
      <c r="G11" s="434"/>
      <c r="H11" s="431"/>
      <c r="I11" s="52" t="s">
        <v>1099</v>
      </c>
      <c r="J11" s="52" t="s">
        <v>1093</v>
      </c>
      <c r="K11" s="52" t="s">
        <v>1073</v>
      </c>
      <c r="L11" s="52" t="s">
        <v>725</v>
      </c>
      <c r="M11" s="300" t="s">
        <v>1078</v>
      </c>
      <c r="N11" s="64"/>
      <c r="O11" s="61"/>
      <c r="P11" s="54"/>
      <c r="Q11" s="55"/>
      <c r="R11" s="56"/>
      <c r="S11" s="66"/>
      <c r="T11" s="68"/>
      <c r="U11" s="68"/>
      <c r="V11" s="61"/>
      <c r="W11" s="54"/>
      <c r="X11" s="55"/>
      <c r="Y11" s="56"/>
      <c r="Z11" s="66"/>
      <c r="AA11" s="68"/>
      <c r="AB11" s="68"/>
      <c r="AC11" s="61"/>
      <c r="AD11" s="54"/>
      <c r="AE11" s="55"/>
      <c r="AF11" s="56"/>
      <c r="AG11" s="133"/>
      <c r="AH11" s="130"/>
      <c r="AI11" s="57"/>
    </row>
    <row r="12" spans="1:35" ht="58" customHeight="1">
      <c r="A12" s="436"/>
      <c r="B12" s="436"/>
      <c r="C12" s="438"/>
      <c r="D12" s="440"/>
      <c r="E12" s="442"/>
      <c r="F12" s="442"/>
      <c r="G12" s="434"/>
      <c r="H12" s="431"/>
      <c r="I12" s="52" t="s">
        <v>1100</v>
      </c>
      <c r="J12" s="52" t="s">
        <v>1085</v>
      </c>
      <c r="K12" s="301" t="s">
        <v>724</v>
      </c>
      <c r="L12" s="301" t="s">
        <v>725</v>
      </c>
      <c r="M12" s="301" t="s">
        <v>1101</v>
      </c>
      <c r="N12" s="64"/>
      <c r="T12" s="68"/>
      <c r="U12" s="68"/>
      <c r="V12" s="61"/>
      <c r="W12" s="54"/>
      <c r="X12" s="55"/>
      <c r="Y12" s="56"/>
      <c r="Z12" s="66"/>
      <c r="AA12" s="68"/>
      <c r="AB12" s="68"/>
      <c r="AC12" s="61"/>
      <c r="AD12" s="54"/>
      <c r="AE12" s="55"/>
      <c r="AF12" s="56"/>
      <c r="AG12" s="133"/>
      <c r="AH12" s="130"/>
      <c r="AI12" s="57"/>
    </row>
    <row r="13" spans="1:35" ht="58" customHeight="1">
      <c r="A13" s="436"/>
      <c r="B13" s="436"/>
      <c r="C13" s="438"/>
      <c r="D13" s="440"/>
      <c r="E13" s="442"/>
      <c r="F13" s="442"/>
      <c r="G13" s="434"/>
      <c r="H13" s="431"/>
      <c r="I13" s="52" t="s">
        <v>1102</v>
      </c>
      <c r="J13" s="52" t="s">
        <v>1086</v>
      </c>
      <c r="K13" s="301" t="s">
        <v>1073</v>
      </c>
      <c r="L13" s="301" t="s">
        <v>725</v>
      </c>
      <c r="M13" s="301" t="s">
        <v>1079</v>
      </c>
      <c r="N13" s="64"/>
      <c r="T13" s="68"/>
      <c r="U13" s="68"/>
      <c r="V13" s="61"/>
      <c r="W13" s="54"/>
      <c r="X13" s="55"/>
      <c r="Y13" s="56"/>
      <c r="Z13" s="66"/>
      <c r="AA13" s="68"/>
      <c r="AB13" s="68"/>
      <c r="AC13" s="61"/>
      <c r="AD13" s="54"/>
      <c r="AE13" s="55"/>
      <c r="AF13" s="56"/>
      <c r="AG13" s="133"/>
      <c r="AH13" s="130"/>
      <c r="AI13" s="57"/>
    </row>
    <row r="14" spans="1:35" ht="58" customHeight="1">
      <c r="A14" s="436"/>
      <c r="B14" s="436"/>
      <c r="C14" s="438"/>
      <c r="D14" s="440"/>
      <c r="E14" s="442"/>
      <c r="F14" s="442"/>
      <c r="G14" s="434"/>
      <c r="H14" s="431"/>
      <c r="I14" s="52" t="s">
        <v>1095</v>
      </c>
      <c r="J14" s="52" t="s">
        <v>1080</v>
      </c>
      <c r="K14" s="301" t="s">
        <v>1073</v>
      </c>
      <c r="L14" s="301" t="s">
        <v>725</v>
      </c>
      <c r="M14" s="301" t="s">
        <v>1081</v>
      </c>
      <c r="N14" s="64"/>
      <c r="T14" s="68"/>
      <c r="U14" s="68"/>
      <c r="V14" s="61"/>
      <c r="W14" s="54"/>
      <c r="X14" s="55"/>
      <c r="Y14" s="56"/>
      <c r="Z14" s="66"/>
      <c r="AA14" s="68"/>
      <c r="AB14" s="68"/>
      <c r="AC14" s="61"/>
      <c r="AD14" s="54"/>
      <c r="AE14" s="55"/>
      <c r="AF14" s="56"/>
      <c r="AG14" s="133"/>
      <c r="AH14" s="130"/>
      <c r="AI14" s="57"/>
    </row>
    <row r="15" spans="1:35" ht="58" customHeight="1">
      <c r="A15" s="436"/>
      <c r="B15" s="436"/>
      <c r="C15" s="438"/>
      <c r="D15" s="440"/>
      <c r="E15" s="442"/>
      <c r="F15" s="442"/>
      <c r="G15" s="434"/>
      <c r="H15" s="431"/>
      <c r="I15" s="52" t="s">
        <v>1094</v>
      </c>
      <c r="J15" s="52" t="s">
        <v>1082</v>
      </c>
      <c r="K15" s="301" t="s">
        <v>1073</v>
      </c>
      <c r="L15" s="301" t="s">
        <v>725</v>
      </c>
      <c r="M15" s="301" t="s">
        <v>1083</v>
      </c>
      <c r="N15" s="64"/>
      <c r="T15" s="68"/>
      <c r="U15" s="68"/>
      <c r="V15" s="61"/>
      <c r="W15" s="54"/>
      <c r="X15" s="55"/>
      <c r="Y15" s="56"/>
      <c r="Z15" s="66"/>
      <c r="AA15" s="68"/>
      <c r="AB15" s="68"/>
      <c r="AC15" s="61"/>
      <c r="AD15" s="54"/>
      <c r="AE15" s="55"/>
      <c r="AF15" s="56"/>
      <c r="AG15" s="133"/>
      <c r="AH15" s="130"/>
      <c r="AI15" s="57"/>
    </row>
    <row r="16" spans="1:35" ht="58" customHeight="1">
      <c r="A16" s="446"/>
      <c r="B16" s="446"/>
      <c r="C16" s="447"/>
      <c r="D16" s="448"/>
      <c r="E16" s="443"/>
      <c r="F16" s="442"/>
      <c r="G16" s="434"/>
      <c r="H16" s="432"/>
      <c r="I16" s="52" t="s">
        <v>1103</v>
      </c>
      <c r="J16" s="52" t="s">
        <v>1104</v>
      </c>
      <c r="K16" s="301" t="s">
        <v>1073</v>
      </c>
      <c r="L16" s="301" t="s">
        <v>725</v>
      </c>
      <c r="M16" s="301" t="s">
        <v>1105</v>
      </c>
      <c r="N16" s="64"/>
      <c r="T16" s="68"/>
      <c r="U16" s="68"/>
      <c r="V16" s="61"/>
      <c r="W16" s="54"/>
      <c r="X16" s="55"/>
      <c r="Y16" s="56"/>
      <c r="Z16" s="66"/>
      <c r="AA16" s="68"/>
      <c r="AB16" s="68"/>
      <c r="AC16" s="61"/>
      <c r="AD16" s="54"/>
      <c r="AE16" s="55"/>
      <c r="AF16" s="56"/>
      <c r="AG16" s="133"/>
      <c r="AH16" s="130"/>
      <c r="AI16" s="57"/>
    </row>
    <row r="17" spans="1:35" ht="58" customHeight="1">
      <c r="A17" s="435" t="s">
        <v>470</v>
      </c>
      <c r="B17" s="435" t="s">
        <v>400</v>
      </c>
      <c r="C17" s="437" t="s">
        <v>402</v>
      </c>
      <c r="D17" s="439" t="s">
        <v>471</v>
      </c>
      <c r="E17" s="441" t="s">
        <v>25</v>
      </c>
      <c r="F17" s="441" t="s">
        <v>65</v>
      </c>
      <c r="G17" s="433" t="s">
        <v>1111</v>
      </c>
      <c r="H17" s="430" t="s">
        <v>472</v>
      </c>
      <c r="I17" s="52" t="s">
        <v>1097</v>
      </c>
      <c r="J17" s="52" t="s">
        <v>1072</v>
      </c>
      <c r="K17" s="52" t="s">
        <v>1073</v>
      </c>
      <c r="L17" s="52" t="s">
        <v>725</v>
      </c>
      <c r="M17" s="300" t="s">
        <v>1074</v>
      </c>
      <c r="N17" s="64"/>
      <c r="O17" s="61"/>
      <c r="P17" s="54"/>
      <c r="Q17" s="55"/>
      <c r="R17" s="56"/>
      <c r="S17" s="66"/>
      <c r="T17" s="68"/>
      <c r="U17" s="68"/>
      <c r="V17" s="61"/>
      <c r="W17" s="54"/>
      <c r="X17" s="55"/>
      <c r="Y17" s="56"/>
      <c r="Z17" s="66"/>
      <c r="AA17" s="68"/>
      <c r="AB17" s="68"/>
      <c r="AC17" s="61"/>
      <c r="AD17" s="54"/>
      <c r="AE17" s="55"/>
      <c r="AF17" s="56"/>
      <c r="AG17" s="133"/>
      <c r="AH17" s="130"/>
      <c r="AI17" s="57"/>
    </row>
    <row r="18" spans="1:35" ht="58" customHeight="1">
      <c r="A18" s="436"/>
      <c r="B18" s="436"/>
      <c r="C18" s="438"/>
      <c r="D18" s="440"/>
      <c r="E18" s="442"/>
      <c r="F18" s="442"/>
      <c r="G18" s="434"/>
      <c r="H18" s="431"/>
      <c r="I18" s="52" t="s">
        <v>1096</v>
      </c>
      <c r="J18" s="52" t="s">
        <v>1075</v>
      </c>
      <c r="K18" s="52" t="s">
        <v>724</v>
      </c>
      <c r="L18" s="52" t="s">
        <v>725</v>
      </c>
      <c r="M18" s="300" t="s">
        <v>1088</v>
      </c>
      <c r="N18" s="64"/>
      <c r="O18" s="61"/>
      <c r="P18" s="54"/>
      <c r="Q18" s="55"/>
      <c r="R18" s="56"/>
      <c r="S18" s="66"/>
      <c r="T18" s="68"/>
      <c r="U18" s="68"/>
      <c r="V18" s="61"/>
      <c r="W18" s="54"/>
      <c r="X18" s="55"/>
      <c r="Y18" s="56"/>
      <c r="Z18" s="66"/>
      <c r="AA18" s="68"/>
      <c r="AB18" s="68"/>
      <c r="AC18" s="61"/>
      <c r="AD18" s="54"/>
      <c r="AE18" s="55"/>
      <c r="AF18" s="56"/>
      <c r="AG18" s="133"/>
      <c r="AH18" s="130"/>
      <c r="AI18" s="57"/>
    </row>
    <row r="19" spans="1:35" ht="58" customHeight="1">
      <c r="A19" s="436"/>
      <c r="B19" s="436"/>
      <c r="C19" s="438"/>
      <c r="D19" s="440"/>
      <c r="E19" s="442"/>
      <c r="F19" s="442"/>
      <c r="G19" s="434"/>
      <c r="H19" s="431"/>
      <c r="I19" s="52" t="s">
        <v>1109</v>
      </c>
      <c r="J19" s="52" t="s">
        <v>1089</v>
      </c>
      <c r="K19" s="52" t="s">
        <v>1073</v>
      </c>
      <c r="L19" s="52" t="s">
        <v>725</v>
      </c>
      <c r="M19" s="300" t="s">
        <v>1090</v>
      </c>
      <c r="N19" s="64"/>
      <c r="O19" s="61"/>
      <c r="P19" s="54"/>
      <c r="Q19" s="55"/>
      <c r="R19" s="56"/>
      <c r="S19" s="66"/>
      <c r="T19" s="68"/>
      <c r="U19" s="68"/>
      <c r="V19" s="61"/>
      <c r="W19" s="54"/>
      <c r="X19" s="55"/>
      <c r="Y19" s="56"/>
      <c r="Z19" s="66"/>
      <c r="AA19" s="68"/>
      <c r="AB19" s="68"/>
      <c r="AC19" s="61"/>
      <c r="AD19" s="54"/>
      <c r="AE19" s="55"/>
      <c r="AF19" s="56"/>
      <c r="AG19" s="133"/>
      <c r="AH19" s="130"/>
      <c r="AI19" s="57"/>
    </row>
    <row r="20" spans="1:35" ht="58" customHeight="1">
      <c r="A20" s="436"/>
      <c r="B20" s="436"/>
      <c r="C20" s="438"/>
      <c r="D20" s="440"/>
      <c r="E20" s="442"/>
      <c r="F20" s="442"/>
      <c r="G20" s="434"/>
      <c r="H20" s="431"/>
      <c r="I20" s="52" t="s">
        <v>1108</v>
      </c>
      <c r="J20" s="52" t="s">
        <v>1076</v>
      </c>
      <c r="K20" s="52" t="s">
        <v>1073</v>
      </c>
      <c r="L20" s="52" t="s">
        <v>725</v>
      </c>
      <c r="M20" s="300" t="s">
        <v>1084</v>
      </c>
      <c r="N20" s="64"/>
      <c r="O20" s="61"/>
      <c r="P20" s="54"/>
      <c r="Q20" s="55"/>
      <c r="R20" s="56"/>
      <c r="S20" s="66"/>
      <c r="T20" s="68"/>
      <c r="U20" s="68"/>
      <c r="V20" s="61"/>
      <c r="W20" s="54"/>
      <c r="X20" s="55"/>
      <c r="Y20" s="56"/>
      <c r="Z20" s="66"/>
      <c r="AA20" s="68"/>
      <c r="AB20" s="68"/>
      <c r="AC20" s="61"/>
      <c r="AD20" s="54"/>
      <c r="AE20" s="55"/>
      <c r="AF20" s="56"/>
      <c r="AG20" s="133"/>
      <c r="AH20" s="130"/>
      <c r="AI20" s="57"/>
    </row>
    <row r="21" spans="1:35" ht="58" customHeight="1">
      <c r="A21" s="436"/>
      <c r="B21" s="436"/>
      <c r="C21" s="438"/>
      <c r="D21" s="440"/>
      <c r="E21" s="442"/>
      <c r="F21" s="442"/>
      <c r="G21" s="434"/>
      <c r="H21" s="431"/>
      <c r="I21" s="52" t="s">
        <v>1107</v>
      </c>
      <c r="J21" s="52" t="s">
        <v>1077</v>
      </c>
      <c r="K21" s="52" t="s">
        <v>1073</v>
      </c>
      <c r="L21" s="52" t="s">
        <v>725</v>
      </c>
      <c r="M21" s="300" t="s">
        <v>1084</v>
      </c>
      <c r="N21" s="64"/>
      <c r="O21" s="61"/>
      <c r="P21" s="54"/>
      <c r="Q21" s="55"/>
      <c r="R21" s="56"/>
      <c r="S21" s="66"/>
      <c r="T21" s="68"/>
      <c r="U21" s="68"/>
      <c r="V21" s="61"/>
      <c r="W21" s="54"/>
      <c r="X21" s="55"/>
      <c r="Y21" s="56"/>
      <c r="Z21" s="66"/>
      <c r="AA21" s="68"/>
      <c r="AB21" s="68"/>
      <c r="AC21" s="61"/>
      <c r="AD21" s="54"/>
      <c r="AE21" s="55"/>
      <c r="AF21" s="56"/>
      <c r="AG21" s="133"/>
      <c r="AH21" s="130"/>
      <c r="AI21" s="57"/>
    </row>
    <row r="22" spans="1:35" ht="58" customHeight="1">
      <c r="A22" s="436"/>
      <c r="B22" s="436"/>
      <c r="C22" s="438"/>
      <c r="D22" s="440"/>
      <c r="E22" s="442"/>
      <c r="F22" s="442"/>
      <c r="G22" s="434"/>
      <c r="H22" s="431"/>
      <c r="I22" s="52" t="s">
        <v>1106</v>
      </c>
      <c r="J22" s="52" t="s">
        <v>1072</v>
      </c>
      <c r="K22" s="52" t="s">
        <v>1073</v>
      </c>
      <c r="L22" s="52" t="s">
        <v>725</v>
      </c>
      <c r="M22" s="300" t="s">
        <v>1110</v>
      </c>
      <c r="N22" s="64"/>
      <c r="O22" s="61"/>
      <c r="P22" s="54"/>
      <c r="Q22" s="55"/>
      <c r="R22" s="56"/>
      <c r="S22" s="66"/>
      <c r="T22" s="68"/>
      <c r="U22" s="68"/>
      <c r="V22" s="61"/>
      <c r="W22" s="54"/>
      <c r="X22" s="55"/>
      <c r="Y22" s="56"/>
      <c r="Z22" s="66"/>
      <c r="AA22" s="68"/>
      <c r="AB22" s="68"/>
      <c r="AC22" s="61"/>
      <c r="AD22" s="54"/>
      <c r="AE22" s="55"/>
      <c r="AF22" s="56"/>
      <c r="AG22" s="133"/>
      <c r="AH22" s="130"/>
      <c r="AI22" s="57"/>
    </row>
    <row r="23" spans="1:35" ht="58" customHeight="1">
      <c r="A23" s="436"/>
      <c r="B23" s="436"/>
      <c r="C23" s="438"/>
      <c r="D23" s="440"/>
      <c r="E23" s="442"/>
      <c r="F23" s="442"/>
      <c r="G23" s="434"/>
      <c r="H23" s="431"/>
      <c r="I23" s="52" t="s">
        <v>1098</v>
      </c>
      <c r="J23" s="52" t="s">
        <v>1091</v>
      </c>
      <c r="K23" s="52" t="s">
        <v>1073</v>
      </c>
      <c r="L23" s="52" t="s">
        <v>725</v>
      </c>
      <c r="M23" s="300" t="s">
        <v>1092</v>
      </c>
      <c r="N23" s="64"/>
      <c r="O23" s="61"/>
      <c r="P23" s="54"/>
      <c r="Q23" s="55"/>
      <c r="R23" s="56"/>
      <c r="S23" s="66"/>
      <c r="T23" s="68"/>
      <c r="U23" s="68"/>
      <c r="V23" s="61"/>
      <c r="W23" s="54"/>
      <c r="X23" s="55"/>
      <c r="Y23" s="56"/>
      <c r="Z23" s="66"/>
      <c r="AA23" s="68"/>
      <c r="AB23" s="68"/>
      <c r="AC23" s="61"/>
      <c r="AD23" s="54"/>
      <c r="AE23" s="55"/>
      <c r="AF23" s="56"/>
      <c r="AG23" s="133"/>
      <c r="AH23" s="130"/>
      <c r="AI23" s="57"/>
    </row>
    <row r="24" spans="1:35" ht="58" customHeight="1">
      <c r="A24" s="436"/>
      <c r="B24" s="436"/>
      <c r="C24" s="438"/>
      <c r="D24" s="440"/>
      <c r="E24" s="442"/>
      <c r="F24" s="442"/>
      <c r="G24" s="434"/>
      <c r="H24" s="431"/>
      <c r="I24" s="52" t="s">
        <v>1099</v>
      </c>
      <c r="J24" s="52" t="s">
        <v>1093</v>
      </c>
      <c r="K24" s="52" t="s">
        <v>1073</v>
      </c>
      <c r="L24" s="52" t="s">
        <v>725</v>
      </c>
      <c r="M24" s="300" t="s">
        <v>1078</v>
      </c>
      <c r="N24" s="64"/>
      <c r="O24" s="61"/>
      <c r="P24" s="54"/>
      <c r="Q24" s="55"/>
      <c r="R24" s="56"/>
      <c r="S24" s="66"/>
      <c r="T24" s="68"/>
      <c r="U24" s="68"/>
      <c r="V24" s="61"/>
      <c r="W24" s="54"/>
      <c r="X24" s="55"/>
      <c r="Y24" s="56"/>
      <c r="Z24" s="66"/>
      <c r="AA24" s="68"/>
      <c r="AB24" s="68"/>
      <c r="AC24" s="61"/>
      <c r="AD24" s="54"/>
      <c r="AE24" s="55"/>
      <c r="AF24" s="56"/>
      <c r="AG24" s="133"/>
      <c r="AH24" s="130"/>
      <c r="AI24" s="57"/>
    </row>
    <row r="25" spans="1:35" ht="58" customHeight="1">
      <c r="A25" s="436"/>
      <c r="B25" s="436"/>
      <c r="C25" s="438"/>
      <c r="D25" s="440"/>
      <c r="E25" s="442"/>
      <c r="F25" s="442"/>
      <c r="G25" s="434"/>
      <c r="H25" s="431"/>
      <c r="I25" s="52" t="s">
        <v>1100</v>
      </c>
      <c r="J25" s="52" t="s">
        <v>1085</v>
      </c>
      <c r="K25" s="301" t="s">
        <v>724</v>
      </c>
      <c r="L25" s="301" t="s">
        <v>725</v>
      </c>
      <c r="M25" s="301" t="s">
        <v>1101</v>
      </c>
      <c r="N25" s="64"/>
      <c r="T25" s="68"/>
      <c r="U25" s="68"/>
      <c r="V25" s="61"/>
      <c r="W25" s="54"/>
      <c r="X25" s="55"/>
      <c r="Y25" s="56"/>
      <c r="Z25" s="66"/>
      <c r="AA25" s="68"/>
      <c r="AB25" s="68"/>
      <c r="AC25" s="61"/>
      <c r="AD25" s="54"/>
      <c r="AE25" s="55"/>
      <c r="AF25" s="56"/>
      <c r="AG25" s="133"/>
      <c r="AH25" s="130"/>
      <c r="AI25" s="57"/>
    </row>
    <row r="26" spans="1:35" ht="58" customHeight="1">
      <c r="A26" s="436"/>
      <c r="B26" s="436"/>
      <c r="C26" s="438"/>
      <c r="D26" s="440"/>
      <c r="E26" s="442"/>
      <c r="F26" s="442"/>
      <c r="G26" s="434"/>
      <c r="H26" s="431"/>
      <c r="I26" s="52" t="s">
        <v>1102</v>
      </c>
      <c r="J26" s="52" t="s">
        <v>1086</v>
      </c>
      <c r="K26" s="301" t="s">
        <v>1073</v>
      </c>
      <c r="L26" s="301" t="s">
        <v>725</v>
      </c>
      <c r="M26" s="301" t="s">
        <v>1079</v>
      </c>
      <c r="N26" s="64"/>
      <c r="T26" s="68"/>
      <c r="U26" s="68"/>
      <c r="V26" s="61"/>
      <c r="W26" s="54"/>
      <c r="X26" s="55"/>
      <c r="Y26" s="56"/>
      <c r="Z26" s="66"/>
      <c r="AA26" s="68"/>
      <c r="AB26" s="68"/>
      <c r="AC26" s="61"/>
      <c r="AD26" s="54"/>
      <c r="AE26" s="55"/>
      <c r="AF26" s="56"/>
      <c r="AG26" s="133"/>
      <c r="AH26" s="130"/>
      <c r="AI26" s="57"/>
    </row>
    <row r="27" spans="1:35" ht="58" customHeight="1">
      <c r="A27" s="436"/>
      <c r="B27" s="436"/>
      <c r="C27" s="438"/>
      <c r="D27" s="440"/>
      <c r="E27" s="442"/>
      <c r="F27" s="442"/>
      <c r="G27" s="434"/>
      <c r="H27" s="431"/>
      <c r="I27" s="52" t="s">
        <v>1095</v>
      </c>
      <c r="J27" s="52" t="s">
        <v>1080</v>
      </c>
      <c r="K27" s="301" t="s">
        <v>1073</v>
      </c>
      <c r="L27" s="301" t="s">
        <v>725</v>
      </c>
      <c r="M27" s="301" t="s">
        <v>1081</v>
      </c>
      <c r="N27" s="64"/>
      <c r="T27" s="68"/>
      <c r="U27" s="68"/>
      <c r="V27" s="61"/>
      <c r="W27" s="54"/>
      <c r="X27" s="55"/>
      <c r="Y27" s="56"/>
      <c r="Z27" s="66"/>
      <c r="AA27" s="68"/>
      <c r="AB27" s="68"/>
      <c r="AC27" s="61"/>
      <c r="AD27" s="54"/>
      <c r="AE27" s="55"/>
      <c r="AF27" s="56"/>
      <c r="AG27" s="133"/>
      <c r="AH27" s="130"/>
      <c r="AI27" s="57"/>
    </row>
    <row r="28" spans="1:35" ht="58" customHeight="1">
      <c r="A28" s="436"/>
      <c r="B28" s="436"/>
      <c r="C28" s="438"/>
      <c r="D28" s="440"/>
      <c r="E28" s="442"/>
      <c r="F28" s="442"/>
      <c r="G28" s="434"/>
      <c r="H28" s="431"/>
      <c r="I28" s="52" t="s">
        <v>1094</v>
      </c>
      <c r="J28" s="52" t="s">
        <v>1082</v>
      </c>
      <c r="K28" s="301" t="s">
        <v>1073</v>
      </c>
      <c r="L28" s="301" t="s">
        <v>725</v>
      </c>
      <c r="M28" s="301" t="s">
        <v>1083</v>
      </c>
      <c r="N28" s="64"/>
      <c r="T28" s="68"/>
      <c r="U28" s="68"/>
      <c r="V28" s="61"/>
      <c r="W28" s="54"/>
      <c r="X28" s="55"/>
      <c r="Y28" s="56"/>
      <c r="Z28" s="66"/>
      <c r="AA28" s="68"/>
      <c r="AB28" s="68"/>
      <c r="AC28" s="61"/>
      <c r="AD28" s="54"/>
      <c r="AE28" s="55"/>
      <c r="AF28" s="56"/>
      <c r="AG28" s="133"/>
      <c r="AH28" s="130"/>
      <c r="AI28" s="57"/>
    </row>
    <row r="29" spans="1:35" ht="58" customHeight="1">
      <c r="A29" s="436"/>
      <c r="B29" s="436"/>
      <c r="C29" s="438"/>
      <c r="D29" s="440"/>
      <c r="E29" s="443"/>
      <c r="F29" s="442"/>
      <c r="G29" s="434"/>
      <c r="H29" s="432"/>
      <c r="I29" s="52" t="s">
        <v>1103</v>
      </c>
      <c r="J29" s="52" t="s">
        <v>1104</v>
      </c>
      <c r="K29" s="301" t="s">
        <v>1073</v>
      </c>
      <c r="L29" s="301" t="s">
        <v>725</v>
      </c>
      <c r="M29" s="301" t="s">
        <v>1105</v>
      </c>
      <c r="N29" s="64"/>
      <c r="T29" s="68"/>
      <c r="U29" s="68"/>
      <c r="V29" s="61"/>
      <c r="W29" s="54"/>
      <c r="X29" s="55"/>
      <c r="Y29" s="56"/>
      <c r="Z29" s="66"/>
      <c r="AA29" s="68"/>
      <c r="AB29" s="68"/>
      <c r="AC29" s="61"/>
      <c r="AD29" s="54"/>
      <c r="AE29" s="55"/>
      <c r="AF29" s="56"/>
      <c r="AG29" s="133"/>
      <c r="AH29" s="130"/>
      <c r="AI29" s="57"/>
    </row>
    <row r="30" spans="1:35" ht="58" customHeight="1">
      <c r="A30" s="435" t="s">
        <v>520</v>
      </c>
      <c r="B30" s="435" t="s">
        <v>400</v>
      </c>
      <c r="C30" s="437" t="s">
        <v>402</v>
      </c>
      <c r="D30" s="439" t="s">
        <v>521</v>
      </c>
      <c r="E30" s="441" t="s">
        <v>25</v>
      </c>
      <c r="F30" s="441" t="s">
        <v>65</v>
      </c>
      <c r="G30" s="444" t="s">
        <v>1111</v>
      </c>
      <c r="H30" s="430" t="s">
        <v>1116</v>
      </c>
      <c r="I30" s="52" t="s">
        <v>1115</v>
      </c>
      <c r="J30" s="35" t="s">
        <v>1112</v>
      </c>
      <c r="K30" s="35" t="s">
        <v>724</v>
      </c>
      <c r="L30" s="35" t="s">
        <v>725</v>
      </c>
      <c r="M30" s="301" t="s">
        <v>1114</v>
      </c>
      <c r="N30" s="64"/>
      <c r="T30" s="68"/>
      <c r="U30" s="68"/>
      <c r="V30" s="61"/>
      <c r="W30" s="54"/>
      <c r="X30" s="55"/>
      <c r="Y30" s="56"/>
      <c r="Z30" s="66"/>
      <c r="AA30" s="68"/>
      <c r="AB30" s="68"/>
      <c r="AC30" s="61"/>
      <c r="AD30" s="54"/>
      <c r="AE30" s="55"/>
      <c r="AF30" s="56"/>
      <c r="AG30" s="133"/>
      <c r="AH30" s="130"/>
      <c r="AI30" s="57"/>
    </row>
    <row r="31" spans="1:35" ht="58" customHeight="1">
      <c r="A31" s="436"/>
      <c r="B31" s="436"/>
      <c r="C31" s="438"/>
      <c r="D31" s="440"/>
      <c r="E31" s="442"/>
      <c r="F31" s="442"/>
      <c r="G31" s="445"/>
      <c r="H31" s="431"/>
      <c r="I31" s="52" t="s">
        <v>1117</v>
      </c>
      <c r="J31" s="35" t="s">
        <v>1112</v>
      </c>
      <c r="K31" s="35" t="s">
        <v>724</v>
      </c>
      <c r="L31" s="35" t="s">
        <v>725</v>
      </c>
      <c r="M31" s="301" t="s">
        <v>1118</v>
      </c>
      <c r="N31" s="64"/>
      <c r="T31" s="68"/>
      <c r="U31" s="68"/>
      <c r="V31" s="61"/>
      <c r="W31" s="54"/>
      <c r="X31" s="55"/>
      <c r="Y31" s="56"/>
      <c r="Z31" s="66"/>
      <c r="AA31" s="68"/>
      <c r="AB31" s="68"/>
      <c r="AC31" s="61"/>
      <c r="AD31" s="54"/>
      <c r="AE31" s="55"/>
      <c r="AF31" s="56"/>
      <c r="AG31" s="133"/>
      <c r="AH31" s="130"/>
      <c r="AI31" s="57"/>
    </row>
    <row r="32" spans="1:35" ht="58" customHeight="1">
      <c r="A32" s="436"/>
      <c r="B32" s="436"/>
      <c r="C32" s="438"/>
      <c r="D32" s="440"/>
      <c r="E32" s="442"/>
      <c r="F32" s="442"/>
      <c r="G32" s="445"/>
      <c r="H32" s="431"/>
      <c r="I32" s="52" t="s">
        <v>1119</v>
      </c>
      <c r="J32" s="35" t="s">
        <v>1112</v>
      </c>
      <c r="K32" s="35" t="s">
        <v>724</v>
      </c>
      <c r="L32" s="35" t="s">
        <v>725</v>
      </c>
      <c r="M32" s="301" t="s">
        <v>1113</v>
      </c>
      <c r="N32" s="64"/>
      <c r="T32" s="68"/>
      <c r="U32" s="68"/>
      <c r="V32" s="61"/>
      <c r="W32" s="54"/>
      <c r="X32" s="55"/>
      <c r="Y32" s="56"/>
      <c r="Z32" s="66"/>
      <c r="AA32" s="68"/>
      <c r="AB32" s="68"/>
      <c r="AC32" s="61"/>
      <c r="AD32" s="54"/>
      <c r="AE32" s="55"/>
      <c r="AF32" s="56"/>
      <c r="AG32" s="133"/>
      <c r="AH32" s="130"/>
      <c r="AI32" s="57"/>
    </row>
    <row r="33" spans="1:35" ht="58" customHeight="1">
      <c r="A33" s="436"/>
      <c r="B33" s="436"/>
      <c r="C33" s="438"/>
      <c r="D33" s="440"/>
      <c r="E33" s="442"/>
      <c r="F33" s="442"/>
      <c r="G33" s="445"/>
      <c r="H33" s="431"/>
      <c r="I33" s="52" t="s">
        <v>1120</v>
      </c>
      <c r="J33" s="35" t="s">
        <v>1112</v>
      </c>
      <c r="K33" s="35" t="s">
        <v>724</v>
      </c>
      <c r="L33" s="35" t="s">
        <v>725</v>
      </c>
      <c r="M33" s="301" t="s">
        <v>1121</v>
      </c>
      <c r="N33" s="64"/>
      <c r="T33" s="68"/>
      <c r="U33" s="68"/>
      <c r="V33" s="61"/>
      <c r="W33" s="54"/>
      <c r="X33" s="55"/>
      <c r="Y33" s="56"/>
      <c r="Z33" s="66"/>
      <c r="AA33" s="68"/>
      <c r="AB33" s="68"/>
      <c r="AC33" s="61"/>
      <c r="AD33" s="54"/>
      <c r="AE33" s="55"/>
      <c r="AF33" s="56"/>
      <c r="AG33" s="133"/>
      <c r="AH33" s="130"/>
      <c r="AI33" s="57"/>
    </row>
    <row r="34" spans="1:35" ht="187.5">
      <c r="A34" s="436"/>
      <c r="B34" s="436"/>
      <c r="C34" s="438"/>
      <c r="D34" s="440"/>
      <c r="E34" s="442"/>
      <c r="F34" s="442"/>
      <c r="G34" s="445"/>
      <c r="H34" s="431"/>
      <c r="I34" s="52" t="s">
        <v>1124</v>
      </c>
      <c r="J34" s="301" t="s">
        <v>1122</v>
      </c>
      <c r="K34" s="301" t="s">
        <v>724</v>
      </c>
      <c r="L34" s="301" t="s">
        <v>725</v>
      </c>
      <c r="M34" s="301" t="s">
        <v>1123</v>
      </c>
      <c r="N34" s="64"/>
      <c r="T34" s="68"/>
      <c r="U34" s="68"/>
      <c r="V34" s="61"/>
      <c r="W34" s="54"/>
      <c r="X34" s="55"/>
      <c r="Y34" s="56"/>
      <c r="Z34" s="66"/>
      <c r="AA34" s="68"/>
      <c r="AB34" s="68"/>
      <c r="AC34" s="61"/>
      <c r="AD34" s="54"/>
      <c r="AE34" s="55"/>
      <c r="AF34" s="56"/>
      <c r="AG34" s="133"/>
      <c r="AH34" s="130"/>
      <c r="AI34" s="57"/>
    </row>
    <row r="35" spans="1:35" ht="58" customHeight="1">
      <c r="A35" s="436"/>
      <c r="B35" s="436"/>
      <c r="C35" s="438"/>
      <c r="D35" s="440"/>
      <c r="E35" s="442"/>
      <c r="F35" s="442"/>
      <c r="G35" s="445"/>
      <c r="H35" s="431"/>
      <c r="I35" s="52" t="s">
        <v>1126</v>
      </c>
      <c r="J35" s="301" t="s">
        <v>1112</v>
      </c>
      <c r="K35" s="301" t="s">
        <v>724</v>
      </c>
      <c r="L35" s="301" t="s">
        <v>725</v>
      </c>
      <c r="M35" s="301" t="s">
        <v>1125</v>
      </c>
      <c r="N35" s="64"/>
      <c r="T35" s="68"/>
      <c r="U35" s="68"/>
      <c r="V35" s="61"/>
      <c r="W35" s="54"/>
      <c r="X35" s="55"/>
      <c r="Y35" s="56"/>
      <c r="Z35" s="66"/>
      <c r="AA35" s="68"/>
      <c r="AB35" s="68"/>
      <c r="AC35" s="61"/>
      <c r="AD35" s="54"/>
      <c r="AE35" s="55"/>
      <c r="AF35" s="56"/>
      <c r="AG35" s="133"/>
      <c r="AH35" s="130"/>
      <c r="AI35" s="57"/>
    </row>
    <row r="36" spans="1:35" ht="58" customHeight="1">
      <c r="A36" s="436"/>
      <c r="B36" s="436"/>
      <c r="C36" s="438"/>
      <c r="D36" s="440"/>
      <c r="E36" s="442"/>
      <c r="F36" s="442"/>
      <c r="G36" s="445"/>
      <c r="H36" s="431"/>
      <c r="I36" s="52" t="s">
        <v>1132</v>
      </c>
      <c r="J36" s="301" t="s">
        <v>1128</v>
      </c>
      <c r="K36" s="301" t="s">
        <v>724</v>
      </c>
      <c r="L36" s="301" t="s">
        <v>725</v>
      </c>
      <c r="M36" s="301" t="s">
        <v>1127</v>
      </c>
      <c r="N36" s="64"/>
      <c r="T36" s="68"/>
      <c r="U36" s="68"/>
      <c r="V36" s="61"/>
      <c r="W36" s="54"/>
      <c r="X36" s="55"/>
      <c r="Y36" s="56"/>
      <c r="Z36" s="66"/>
      <c r="AA36" s="68"/>
      <c r="AB36" s="68"/>
      <c r="AC36" s="61"/>
      <c r="AD36" s="54"/>
      <c r="AE36" s="55"/>
      <c r="AF36" s="56"/>
      <c r="AG36" s="133"/>
      <c r="AH36" s="130"/>
      <c r="AI36" s="57"/>
    </row>
    <row r="37" spans="1:35" ht="58" customHeight="1">
      <c r="A37" s="436"/>
      <c r="B37" s="436"/>
      <c r="C37" s="438"/>
      <c r="D37" s="440"/>
      <c r="E37" s="442"/>
      <c r="F37" s="442"/>
      <c r="G37" s="445"/>
      <c r="H37" s="431"/>
      <c r="I37" s="52" t="s">
        <v>1133</v>
      </c>
      <c r="J37" s="301" t="s">
        <v>1112</v>
      </c>
      <c r="K37" s="301" t="s">
        <v>724</v>
      </c>
      <c r="L37" s="301" t="s">
        <v>725</v>
      </c>
      <c r="M37" s="301" t="s">
        <v>1129</v>
      </c>
      <c r="N37" s="64"/>
      <c r="T37" s="68"/>
      <c r="U37" s="68"/>
      <c r="V37" s="61"/>
      <c r="W37" s="54"/>
      <c r="X37" s="55"/>
      <c r="Y37" s="56"/>
      <c r="Z37" s="66"/>
      <c r="AA37" s="68"/>
      <c r="AB37" s="68"/>
      <c r="AC37" s="61"/>
      <c r="AD37" s="54"/>
      <c r="AE37" s="55"/>
      <c r="AF37" s="56"/>
      <c r="AG37" s="133"/>
      <c r="AH37" s="130"/>
      <c r="AI37" s="57"/>
    </row>
    <row r="38" spans="1:35" ht="58" customHeight="1">
      <c r="A38" s="436"/>
      <c r="B38" s="436"/>
      <c r="C38" s="438"/>
      <c r="D38" s="440"/>
      <c r="E38" s="442"/>
      <c r="F38" s="442"/>
      <c r="G38" s="445"/>
      <c r="H38" s="431"/>
      <c r="I38" s="52" t="s">
        <v>1134</v>
      </c>
      <c r="J38" s="301" t="s">
        <v>1130</v>
      </c>
      <c r="K38" s="301" t="s">
        <v>724</v>
      </c>
      <c r="L38" s="301" t="s">
        <v>725</v>
      </c>
      <c r="M38" s="301" t="s">
        <v>1131</v>
      </c>
      <c r="N38" s="64"/>
      <c r="T38" s="68"/>
      <c r="U38" s="68"/>
      <c r="V38" s="61"/>
      <c r="W38" s="54"/>
      <c r="X38" s="55"/>
      <c r="Y38" s="56"/>
      <c r="Z38" s="66"/>
      <c r="AA38" s="68"/>
      <c r="AB38" s="68"/>
      <c r="AC38" s="61"/>
      <c r="AD38" s="54"/>
      <c r="AE38" s="55"/>
      <c r="AF38" s="56"/>
      <c r="AG38" s="133"/>
      <c r="AH38" s="130"/>
      <c r="AI38" s="57"/>
    </row>
    <row r="39" spans="1:35" ht="58" customHeight="1">
      <c r="A39" s="436"/>
      <c r="B39" s="436"/>
      <c r="C39" s="438"/>
      <c r="D39" s="440"/>
      <c r="E39" s="442"/>
      <c r="F39" s="442"/>
      <c r="G39" s="445"/>
      <c r="H39" s="431"/>
      <c r="I39" s="52" t="s">
        <v>1137</v>
      </c>
      <c r="J39" s="301" t="s">
        <v>1135</v>
      </c>
      <c r="K39" s="301" t="s">
        <v>724</v>
      </c>
      <c r="L39" s="301" t="s">
        <v>725</v>
      </c>
      <c r="M39" s="301" t="s">
        <v>1136</v>
      </c>
      <c r="N39" s="64"/>
      <c r="T39" s="68"/>
      <c r="U39" s="68"/>
      <c r="V39" s="61"/>
      <c r="W39" s="54"/>
      <c r="X39" s="55"/>
      <c r="Y39" s="56"/>
      <c r="Z39" s="66"/>
      <c r="AA39" s="68"/>
      <c r="AB39" s="68"/>
      <c r="AC39" s="61"/>
      <c r="AD39" s="54"/>
      <c r="AE39" s="55"/>
      <c r="AF39" s="56"/>
      <c r="AG39" s="133"/>
      <c r="AH39" s="130"/>
      <c r="AI39" s="57"/>
    </row>
    <row r="40" spans="1:35" ht="58" customHeight="1">
      <c r="A40" s="436"/>
      <c r="B40" s="436"/>
      <c r="C40" s="438"/>
      <c r="D40" s="440"/>
      <c r="E40" s="442"/>
      <c r="F40" s="442"/>
      <c r="G40" s="445"/>
      <c r="H40" s="431"/>
      <c r="I40" s="52" t="s">
        <v>1138</v>
      </c>
      <c r="J40" s="301" t="s">
        <v>1104</v>
      </c>
      <c r="K40" s="301" t="s">
        <v>724</v>
      </c>
      <c r="L40" s="301" t="s">
        <v>725</v>
      </c>
      <c r="M40" s="301" t="s">
        <v>1139</v>
      </c>
      <c r="N40" s="64"/>
      <c r="T40" s="68"/>
      <c r="U40" s="68"/>
      <c r="V40" s="61"/>
      <c r="W40" s="54"/>
      <c r="X40" s="55"/>
      <c r="Y40" s="56"/>
      <c r="Z40" s="66"/>
      <c r="AA40" s="68"/>
      <c r="AB40" s="68"/>
      <c r="AC40" s="61"/>
      <c r="AD40" s="54"/>
      <c r="AE40" s="55"/>
      <c r="AF40" s="56"/>
      <c r="AG40" s="133"/>
      <c r="AH40" s="130"/>
      <c r="AI40" s="57"/>
    </row>
    <row r="41" spans="1:35" ht="58" customHeight="1">
      <c r="A41" s="436"/>
      <c r="B41" s="436"/>
      <c r="C41" s="438"/>
      <c r="D41" s="440"/>
      <c r="E41" s="442"/>
      <c r="F41" s="442"/>
      <c r="G41" s="445"/>
      <c r="H41" s="432"/>
      <c r="I41" s="52" t="s">
        <v>1140</v>
      </c>
      <c r="J41" s="301" t="s">
        <v>1104</v>
      </c>
      <c r="K41" s="301" t="s">
        <v>724</v>
      </c>
      <c r="L41" s="301" t="s">
        <v>725</v>
      </c>
      <c r="M41" s="301" t="s">
        <v>1141</v>
      </c>
      <c r="N41" s="64"/>
      <c r="T41" s="68"/>
      <c r="U41" s="68"/>
      <c r="V41" s="61"/>
      <c r="W41" s="54"/>
      <c r="X41" s="55"/>
      <c r="Y41" s="56"/>
      <c r="Z41" s="66"/>
      <c r="AA41" s="68"/>
      <c r="AB41" s="68"/>
      <c r="AC41" s="61"/>
      <c r="AD41" s="54"/>
      <c r="AE41" s="55"/>
      <c r="AF41" s="56"/>
      <c r="AG41" s="133"/>
      <c r="AH41" s="130"/>
      <c r="AI41" s="57"/>
    </row>
    <row r="42" spans="1:35" ht="58" customHeight="1">
      <c r="A42" s="297"/>
      <c r="B42" s="297"/>
      <c r="C42" s="27"/>
      <c r="D42" s="298"/>
      <c r="E42" s="296"/>
      <c r="F42" s="295"/>
      <c r="G42" s="303"/>
    </row>
  </sheetData>
  <mergeCells count="31">
    <mergeCell ref="A1:M2"/>
    <mergeCell ref="O1:S1"/>
    <mergeCell ref="V1:Z1"/>
    <mergeCell ref="AC1:AG1"/>
    <mergeCell ref="O2:S2"/>
    <mergeCell ref="V2:Z2"/>
    <mergeCell ref="AC2:AG2"/>
    <mergeCell ref="H4:H16"/>
    <mergeCell ref="G4:G16"/>
    <mergeCell ref="A4:A16"/>
    <mergeCell ref="F4:F16"/>
    <mergeCell ref="E4:E16"/>
    <mergeCell ref="B4:B16"/>
    <mergeCell ref="C4:C16"/>
    <mergeCell ref="D4:D16"/>
    <mergeCell ref="H30:H41"/>
    <mergeCell ref="G17:G29"/>
    <mergeCell ref="H17:H29"/>
    <mergeCell ref="A17:A29"/>
    <mergeCell ref="B17:B29"/>
    <mergeCell ref="C17:C29"/>
    <mergeCell ref="D17:D29"/>
    <mergeCell ref="E17:E29"/>
    <mergeCell ref="F17:F29"/>
    <mergeCell ref="A30:A41"/>
    <mergeCell ref="B30:B41"/>
    <mergeCell ref="C30:C41"/>
    <mergeCell ref="D30:D41"/>
    <mergeCell ref="E30:E41"/>
    <mergeCell ref="F30:F41"/>
    <mergeCell ref="G30:G41"/>
  </mergeCells>
  <phoneticPr fontId="8" type="noConversion"/>
  <pageMargins left="0.7" right="0.7" top="0.75" bottom="0.75" header="0.3" footer="0.3"/>
  <pageSetup paperSize="9" orientation="portrait" r:id="rId1"/>
  <headerFooter>
    <oddFooter>&amp;L&amp;1#&amp;"Calibri"&amp;7&amp;K000000C2 General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AA16-1ABA-4742-BAB6-D806214B134E}">
  <dimension ref="A1:AI46"/>
  <sheetViews>
    <sheetView zoomScale="40" zoomScaleNormal="40" workbookViewId="0">
      <pane ySplit="3" topLeftCell="A4" activePane="bottomLeft" state="frozen"/>
      <selection pane="bottomLeft" activeCell="Q10" sqref="Q10"/>
    </sheetView>
  </sheetViews>
  <sheetFormatPr defaultColWidth="10.81640625" defaultRowHeight="58" customHeight="1"/>
  <cols>
    <col min="1" max="1" width="10.81640625" style="42"/>
    <col min="2" max="2" width="14.36328125" style="31" bestFit="1" customWidth="1"/>
    <col min="3" max="3" width="12" style="31" customWidth="1"/>
    <col min="4" max="4" width="14.453125" style="31" customWidth="1"/>
    <col min="5" max="6" width="13.453125" style="31" customWidth="1"/>
    <col min="7" max="7" width="30.36328125" style="31" customWidth="1"/>
    <col min="8" max="8" width="26.36328125" style="31" customWidth="1"/>
    <col min="9" max="9" width="25.1796875" style="42" customWidth="1"/>
    <col min="10" max="10" width="81.1796875" style="42" customWidth="1"/>
    <col min="11" max="11" width="8.81640625" style="43" customWidth="1"/>
    <col min="12" max="12" width="17.1796875" style="43" customWidth="1"/>
    <col min="13" max="13" width="49" style="42" customWidth="1"/>
    <col min="14" max="14" width="2.36328125" style="31" customWidth="1"/>
    <col min="15" max="15" width="14" style="31" customWidth="1"/>
    <col min="16" max="16" width="14.36328125" style="31" customWidth="1"/>
    <col min="17" max="17" width="34.453125" style="31" customWidth="1"/>
    <col min="18" max="18" width="13" style="31" customWidth="1"/>
    <col min="19" max="19" width="24.81640625" style="31" customWidth="1"/>
    <col min="20" max="21" width="2.36328125" style="31" customWidth="1"/>
    <col min="22" max="22" width="14" style="31" customWidth="1"/>
    <col min="23" max="23" width="14.36328125" style="31" customWidth="1"/>
    <col min="24" max="24" width="34.453125" style="31" customWidth="1"/>
    <col min="25" max="25" width="13" style="31" customWidth="1"/>
    <col min="26" max="26" width="24.81640625" style="31" customWidth="1"/>
    <col min="27" max="28" width="2.36328125" style="31" customWidth="1"/>
    <col min="29" max="29" width="14" style="31" customWidth="1"/>
    <col min="30" max="30" width="14.36328125" style="31" customWidth="1"/>
    <col min="31" max="31" width="34.453125" style="31" customWidth="1"/>
    <col min="32" max="32" width="13" style="31" customWidth="1"/>
    <col min="33" max="33" width="24.81640625" style="31" customWidth="1"/>
    <col min="34" max="35" width="2.36328125" style="31" customWidth="1"/>
    <col min="36" max="16384" width="10.81640625" style="42"/>
  </cols>
  <sheetData>
    <row r="1" spans="1:35" ht="15" customHeight="1">
      <c r="A1" s="449" t="s">
        <v>697</v>
      </c>
      <c r="B1" s="450"/>
      <c r="C1" s="450"/>
      <c r="D1" s="450"/>
      <c r="E1" s="450"/>
      <c r="F1" s="450"/>
      <c r="G1" s="450"/>
      <c r="H1" s="450"/>
      <c r="I1" s="450"/>
      <c r="J1" s="450"/>
      <c r="K1" s="450"/>
      <c r="L1" s="450"/>
      <c r="M1" s="451"/>
      <c r="N1" s="131"/>
      <c r="O1" s="405" t="s">
        <v>5</v>
      </c>
      <c r="P1" s="405"/>
      <c r="Q1" s="405"/>
      <c r="R1" s="405"/>
      <c r="S1" s="405"/>
      <c r="T1" s="131"/>
      <c r="U1" s="131"/>
      <c r="V1" s="405" t="s">
        <v>5</v>
      </c>
      <c r="W1" s="405"/>
      <c r="X1" s="405"/>
      <c r="Y1" s="405"/>
      <c r="Z1" s="405"/>
      <c r="AA1" s="131"/>
      <c r="AB1" s="131"/>
      <c r="AC1" s="405" t="s">
        <v>5</v>
      </c>
      <c r="AD1" s="405"/>
      <c r="AE1" s="405"/>
      <c r="AF1" s="405"/>
      <c r="AG1" s="407"/>
      <c r="AH1" s="41"/>
      <c r="AI1" s="24"/>
    </row>
    <row r="2" spans="1:35" ht="12.5">
      <c r="A2" s="452"/>
      <c r="B2" s="453"/>
      <c r="C2" s="453"/>
      <c r="D2" s="453"/>
      <c r="E2" s="453"/>
      <c r="F2" s="453"/>
      <c r="G2" s="453"/>
      <c r="H2" s="453"/>
      <c r="I2" s="453"/>
      <c r="J2" s="453"/>
      <c r="K2" s="453"/>
      <c r="L2" s="453"/>
      <c r="M2" s="454"/>
      <c r="N2" s="62"/>
      <c r="O2" s="455" t="s">
        <v>46</v>
      </c>
      <c r="P2" s="455"/>
      <c r="Q2" s="455"/>
      <c r="R2" s="455"/>
      <c r="S2" s="455"/>
      <c r="T2" s="62"/>
      <c r="U2" s="62"/>
      <c r="V2" s="455" t="s">
        <v>50</v>
      </c>
      <c r="W2" s="455"/>
      <c r="X2" s="455"/>
      <c r="Y2" s="455"/>
      <c r="Z2" s="455"/>
      <c r="AA2" s="62"/>
      <c r="AB2" s="62"/>
      <c r="AC2" s="455" t="s">
        <v>52</v>
      </c>
      <c r="AD2" s="455"/>
      <c r="AE2" s="455"/>
      <c r="AF2" s="455"/>
      <c r="AG2" s="456"/>
      <c r="AH2" s="44"/>
      <c r="AI2" s="45"/>
    </row>
    <row r="3" spans="1:35" s="35" customFormat="1" ht="58" customHeight="1">
      <c r="A3" s="132" t="s">
        <v>55</v>
      </c>
      <c r="B3" s="46" t="s">
        <v>10</v>
      </c>
      <c r="C3" s="46" t="s">
        <v>56</v>
      </c>
      <c r="D3" s="46" t="s">
        <v>57</v>
      </c>
      <c r="E3" s="46" t="s">
        <v>12</v>
      </c>
      <c r="F3" s="46" t="s">
        <v>58</v>
      </c>
      <c r="G3" s="46" t="s">
        <v>701</v>
      </c>
      <c r="H3" s="47" t="s">
        <v>716</v>
      </c>
      <c r="I3" s="46" t="s">
        <v>717</v>
      </c>
      <c r="J3" s="46" t="s">
        <v>718</v>
      </c>
      <c r="K3" s="46" t="s">
        <v>719</v>
      </c>
      <c r="L3" s="46" t="s">
        <v>720</v>
      </c>
      <c r="M3" s="58" t="s">
        <v>701</v>
      </c>
      <c r="N3" s="63"/>
      <c r="O3" s="60" t="s">
        <v>15</v>
      </c>
      <c r="P3" s="49" t="s">
        <v>60</v>
      </c>
      <c r="Q3" s="49" t="s">
        <v>17</v>
      </c>
      <c r="R3" s="50" t="s">
        <v>18</v>
      </c>
      <c r="S3" s="65" t="s">
        <v>19</v>
      </c>
      <c r="T3" s="67"/>
      <c r="U3" s="67"/>
      <c r="V3" s="60" t="s">
        <v>15</v>
      </c>
      <c r="W3" s="49" t="s">
        <v>60</v>
      </c>
      <c r="X3" s="49" t="s">
        <v>17</v>
      </c>
      <c r="Y3" s="50" t="s">
        <v>18</v>
      </c>
      <c r="Z3" s="65" t="s">
        <v>19</v>
      </c>
      <c r="AA3" s="67"/>
      <c r="AB3" s="67"/>
      <c r="AC3" s="60" t="s">
        <v>15</v>
      </c>
      <c r="AD3" s="49" t="s">
        <v>60</v>
      </c>
      <c r="AE3" s="49" t="s">
        <v>17</v>
      </c>
      <c r="AF3" s="50" t="s">
        <v>18</v>
      </c>
      <c r="AG3" s="117" t="s">
        <v>19</v>
      </c>
      <c r="AH3" s="129"/>
      <c r="AI3" s="51"/>
    </row>
    <row r="4" spans="1:35" ht="56" customHeight="1">
      <c r="A4" s="458" t="s">
        <v>655</v>
      </c>
      <c r="B4" s="459" t="s">
        <v>656</v>
      </c>
      <c r="C4" s="460" t="s">
        <v>657</v>
      </c>
      <c r="D4" s="460" t="s">
        <v>658</v>
      </c>
      <c r="E4" s="327" t="s">
        <v>25</v>
      </c>
      <c r="F4" s="327" t="s">
        <v>1044</v>
      </c>
      <c r="G4" s="425" t="s">
        <v>721</v>
      </c>
      <c r="H4" s="457" t="s">
        <v>660</v>
      </c>
      <c r="I4" s="52" t="s">
        <v>722</v>
      </c>
      <c r="J4" s="52" t="s">
        <v>723</v>
      </c>
      <c r="K4" s="52" t="s">
        <v>724</v>
      </c>
      <c r="L4" s="52" t="s">
        <v>725</v>
      </c>
      <c r="M4" s="59" t="s">
        <v>726</v>
      </c>
      <c r="N4" s="64"/>
      <c r="O4" s="61"/>
      <c r="P4" s="54"/>
      <c r="Q4" s="55"/>
      <c r="R4" s="56"/>
      <c r="S4" s="66"/>
      <c r="T4" s="68"/>
      <c r="U4" s="68"/>
      <c r="V4" s="61"/>
      <c r="W4" s="54"/>
      <c r="X4" s="55"/>
      <c r="Y4" s="56"/>
      <c r="Z4" s="66"/>
      <c r="AA4" s="68"/>
      <c r="AB4" s="68"/>
      <c r="AC4" s="61"/>
      <c r="AD4" s="54"/>
      <c r="AE4" s="55"/>
      <c r="AF4" s="56"/>
      <c r="AG4" s="133"/>
      <c r="AH4" s="130"/>
      <c r="AI4" s="57"/>
    </row>
    <row r="5" spans="1:35" ht="62.5">
      <c r="A5" s="458"/>
      <c r="B5" s="459"/>
      <c r="C5" s="460"/>
      <c r="D5" s="460"/>
      <c r="E5" s="327" t="s">
        <v>25</v>
      </c>
      <c r="F5" s="327" t="s">
        <v>1044</v>
      </c>
      <c r="G5" s="425"/>
      <c r="H5" s="457"/>
      <c r="I5" s="52" t="s">
        <v>727</v>
      </c>
      <c r="J5" s="52" t="s">
        <v>728</v>
      </c>
      <c r="K5" s="52" t="s">
        <v>724</v>
      </c>
      <c r="L5" s="52" t="s">
        <v>725</v>
      </c>
      <c r="M5" s="59" t="s">
        <v>729</v>
      </c>
      <c r="N5" s="64"/>
      <c r="O5" s="61"/>
      <c r="P5" s="54"/>
      <c r="Q5" s="55"/>
      <c r="R5" s="56"/>
      <c r="S5" s="66"/>
      <c r="T5" s="68"/>
      <c r="U5" s="68"/>
      <c r="V5" s="61"/>
      <c r="W5" s="54"/>
      <c r="X5" s="55"/>
      <c r="Y5" s="56"/>
      <c r="Z5" s="66"/>
      <c r="AA5" s="68"/>
      <c r="AB5" s="68"/>
      <c r="AC5" s="61"/>
      <c r="AD5" s="54"/>
      <c r="AE5" s="55"/>
      <c r="AF5" s="56"/>
      <c r="AG5" s="133"/>
      <c r="AH5" s="130"/>
      <c r="AI5" s="57"/>
    </row>
    <row r="6" spans="1:35" ht="62.5">
      <c r="A6" s="458"/>
      <c r="B6" s="459"/>
      <c r="C6" s="460"/>
      <c r="D6" s="460"/>
      <c r="E6" s="327" t="s">
        <v>25</v>
      </c>
      <c r="F6" s="327" t="s">
        <v>1044</v>
      </c>
      <c r="G6" s="425"/>
      <c r="H6" s="457"/>
      <c r="I6" s="52" t="s">
        <v>730</v>
      </c>
      <c r="J6" s="52" t="s">
        <v>731</v>
      </c>
      <c r="K6" s="52" t="s">
        <v>724</v>
      </c>
      <c r="L6" s="52" t="s">
        <v>725</v>
      </c>
      <c r="M6" s="59" t="s">
        <v>732</v>
      </c>
      <c r="N6" s="64"/>
      <c r="O6" s="61"/>
      <c r="P6" s="54"/>
      <c r="Q6" s="55"/>
      <c r="R6" s="56"/>
      <c r="S6" s="66"/>
      <c r="T6" s="68"/>
      <c r="U6" s="68"/>
      <c r="V6" s="61"/>
      <c r="W6" s="54"/>
      <c r="X6" s="55"/>
      <c r="Y6" s="56"/>
      <c r="Z6" s="66"/>
      <c r="AA6" s="68"/>
      <c r="AB6" s="68"/>
      <c r="AC6" s="61"/>
      <c r="AD6" s="54"/>
      <c r="AE6" s="55"/>
      <c r="AF6" s="56"/>
      <c r="AG6" s="133"/>
      <c r="AH6" s="130"/>
      <c r="AI6" s="57"/>
    </row>
    <row r="7" spans="1:35" ht="37.75" customHeight="1">
      <c r="A7" s="458"/>
      <c r="B7" s="459"/>
      <c r="C7" s="460"/>
      <c r="D7" s="460"/>
      <c r="E7" s="327" t="s">
        <v>25</v>
      </c>
      <c r="F7" s="327" t="s">
        <v>1044</v>
      </c>
      <c r="G7" s="425"/>
      <c r="H7" s="457"/>
      <c r="I7" s="52" t="s">
        <v>733</v>
      </c>
      <c r="J7" s="52" t="s">
        <v>734</v>
      </c>
      <c r="K7" s="52" t="s">
        <v>724</v>
      </c>
      <c r="L7" s="52" t="s">
        <v>725</v>
      </c>
      <c r="M7" s="59" t="s">
        <v>735</v>
      </c>
      <c r="N7" s="64"/>
      <c r="O7" s="61"/>
      <c r="P7" s="54"/>
      <c r="Q7" s="55"/>
      <c r="R7" s="56"/>
      <c r="S7" s="66"/>
      <c r="T7" s="68"/>
      <c r="U7" s="68"/>
      <c r="V7" s="61"/>
      <c r="W7" s="54"/>
      <c r="X7" s="55"/>
      <c r="Y7" s="56"/>
      <c r="Z7" s="66"/>
      <c r="AA7" s="68"/>
      <c r="AB7" s="68"/>
      <c r="AC7" s="61"/>
      <c r="AD7" s="54"/>
      <c r="AE7" s="55"/>
      <c r="AF7" s="56"/>
      <c r="AG7" s="133"/>
      <c r="AH7" s="130"/>
      <c r="AI7" s="57"/>
    </row>
    <row r="8" spans="1:35" ht="62.5">
      <c r="A8" s="458"/>
      <c r="B8" s="459"/>
      <c r="C8" s="460"/>
      <c r="D8" s="460"/>
      <c r="E8" s="327" t="s">
        <v>25</v>
      </c>
      <c r="F8" s="327" t="s">
        <v>1044</v>
      </c>
      <c r="G8" s="425"/>
      <c r="H8" s="457"/>
      <c r="I8" s="52" t="s">
        <v>736</v>
      </c>
      <c r="J8" s="52" t="s">
        <v>737</v>
      </c>
      <c r="K8" s="52" t="s">
        <v>724</v>
      </c>
      <c r="L8" s="52" t="s">
        <v>725</v>
      </c>
      <c r="M8" s="59" t="s">
        <v>738</v>
      </c>
      <c r="N8" s="64"/>
      <c r="O8" s="61"/>
      <c r="P8" s="54"/>
      <c r="Q8" s="55"/>
      <c r="R8" s="56"/>
      <c r="S8" s="66"/>
      <c r="T8" s="68"/>
      <c r="U8" s="68"/>
      <c r="V8" s="61"/>
      <c r="W8" s="54"/>
      <c r="X8" s="55"/>
      <c r="Y8" s="56"/>
      <c r="Z8" s="66"/>
      <c r="AA8" s="68"/>
      <c r="AB8" s="68"/>
      <c r="AC8" s="61"/>
      <c r="AD8" s="54"/>
      <c r="AE8" s="55"/>
      <c r="AF8" s="56"/>
      <c r="AG8" s="133"/>
      <c r="AH8" s="130"/>
      <c r="AI8" s="57"/>
    </row>
    <row r="9" spans="1:35" ht="30" customHeight="1">
      <c r="A9" s="458"/>
      <c r="B9" s="459"/>
      <c r="C9" s="460"/>
      <c r="D9" s="460"/>
      <c r="E9" s="327" t="s">
        <v>25</v>
      </c>
      <c r="F9" s="327" t="s">
        <v>1044</v>
      </c>
      <c r="G9" s="425"/>
      <c r="H9" s="457"/>
      <c r="I9" s="52" t="s">
        <v>739</v>
      </c>
      <c r="J9" s="52" t="s">
        <v>740</v>
      </c>
      <c r="K9" s="52" t="s">
        <v>724</v>
      </c>
      <c r="L9" s="52" t="s">
        <v>725</v>
      </c>
      <c r="M9" s="59" t="s">
        <v>741</v>
      </c>
      <c r="N9" s="64"/>
      <c r="O9" s="61"/>
      <c r="P9" s="54"/>
      <c r="Q9" s="55"/>
      <c r="R9" s="56"/>
      <c r="S9" s="66"/>
      <c r="T9" s="68"/>
      <c r="U9" s="68"/>
      <c r="V9" s="61"/>
      <c r="W9" s="54"/>
      <c r="X9" s="55"/>
      <c r="Y9" s="56"/>
      <c r="Z9" s="66"/>
      <c r="AA9" s="68"/>
      <c r="AB9" s="68"/>
      <c r="AC9" s="61"/>
      <c r="AD9" s="54"/>
      <c r="AE9" s="55"/>
      <c r="AF9" s="56"/>
      <c r="AG9" s="133"/>
      <c r="AH9" s="130"/>
      <c r="AI9" s="57"/>
    </row>
    <row r="10" spans="1:35" ht="87.5">
      <c r="A10" s="458"/>
      <c r="B10" s="459"/>
      <c r="C10" s="460"/>
      <c r="D10" s="460"/>
      <c r="E10" s="327" t="s">
        <v>25</v>
      </c>
      <c r="F10" s="327" t="s">
        <v>65</v>
      </c>
      <c r="G10" s="425"/>
      <c r="H10" s="457"/>
      <c r="I10" s="52" t="s">
        <v>742</v>
      </c>
      <c r="J10" s="52" t="s">
        <v>743</v>
      </c>
      <c r="K10" s="52" t="s">
        <v>724</v>
      </c>
      <c r="L10" s="52" t="s">
        <v>725</v>
      </c>
      <c r="M10" s="59" t="s">
        <v>744</v>
      </c>
      <c r="N10" s="64"/>
      <c r="O10" s="61"/>
      <c r="P10" s="54"/>
      <c r="Q10" s="55"/>
      <c r="R10" s="56"/>
      <c r="S10" s="66"/>
      <c r="T10" s="68"/>
      <c r="U10" s="68"/>
      <c r="V10" s="61"/>
      <c r="W10" s="54"/>
      <c r="X10" s="55"/>
      <c r="Y10" s="56"/>
      <c r="Z10" s="66"/>
      <c r="AA10" s="68"/>
      <c r="AB10" s="68"/>
      <c r="AC10" s="61"/>
      <c r="AD10" s="54"/>
      <c r="AE10" s="55"/>
      <c r="AF10" s="56"/>
      <c r="AG10" s="133"/>
      <c r="AH10" s="130"/>
      <c r="AI10" s="57"/>
    </row>
    <row r="11" spans="1:35" ht="29" customHeight="1">
      <c r="A11" s="461" t="s">
        <v>661</v>
      </c>
      <c r="B11" s="425" t="s">
        <v>656</v>
      </c>
      <c r="C11" s="460" t="s">
        <v>657</v>
      </c>
      <c r="D11" s="460" t="s">
        <v>662</v>
      </c>
      <c r="E11" s="327" t="s">
        <v>25</v>
      </c>
      <c r="F11" s="327" t="s">
        <v>65</v>
      </c>
      <c r="G11" s="425" t="s">
        <v>721</v>
      </c>
      <c r="H11" s="457" t="s">
        <v>663</v>
      </c>
      <c r="I11" s="52" t="s">
        <v>745</v>
      </c>
      <c r="J11" s="52" t="s">
        <v>746</v>
      </c>
      <c r="K11" s="52" t="s">
        <v>724</v>
      </c>
      <c r="L11" s="52" t="s">
        <v>725</v>
      </c>
      <c r="M11" s="59" t="s">
        <v>747</v>
      </c>
      <c r="N11" s="64"/>
      <c r="O11" s="61"/>
      <c r="P11" s="54"/>
      <c r="Q11" s="55"/>
      <c r="R11" s="56"/>
      <c r="S11" s="66"/>
      <c r="T11" s="68"/>
      <c r="U11" s="68"/>
      <c r="V11" s="61"/>
      <c r="W11" s="54"/>
      <c r="X11" s="55"/>
      <c r="Y11" s="56"/>
      <c r="Z11" s="66"/>
      <c r="AA11" s="68"/>
      <c r="AB11" s="68"/>
      <c r="AC11" s="61"/>
      <c r="AD11" s="54"/>
      <c r="AE11" s="55"/>
      <c r="AF11" s="56"/>
      <c r="AG11" s="133"/>
      <c r="AH11" s="130"/>
      <c r="AI11" s="57"/>
    </row>
    <row r="12" spans="1:35" ht="28.75" customHeight="1">
      <c r="A12" s="461"/>
      <c r="B12" s="425"/>
      <c r="C12" s="460"/>
      <c r="D12" s="460"/>
      <c r="E12" s="327" t="s">
        <v>25</v>
      </c>
      <c r="F12" s="327" t="s">
        <v>65</v>
      </c>
      <c r="G12" s="425"/>
      <c r="H12" s="457"/>
      <c r="I12" s="52" t="s">
        <v>748</v>
      </c>
      <c r="J12" s="52" t="s">
        <v>749</v>
      </c>
      <c r="K12" s="52" t="s">
        <v>724</v>
      </c>
      <c r="L12" s="52" t="s">
        <v>725</v>
      </c>
      <c r="M12" s="59" t="s">
        <v>750</v>
      </c>
      <c r="N12" s="64"/>
      <c r="O12" s="61"/>
      <c r="P12" s="54"/>
      <c r="Q12" s="55"/>
      <c r="R12" s="56"/>
      <c r="S12" s="66"/>
      <c r="T12" s="68"/>
      <c r="U12" s="68"/>
      <c r="V12" s="61"/>
      <c r="W12" s="54"/>
      <c r="X12" s="55"/>
      <c r="Y12" s="56"/>
      <c r="Z12" s="66"/>
      <c r="AA12" s="68"/>
      <c r="AB12" s="68"/>
      <c r="AC12" s="61"/>
      <c r="AD12" s="54"/>
      <c r="AE12" s="55"/>
      <c r="AF12" s="56"/>
      <c r="AG12" s="133"/>
      <c r="AH12" s="130"/>
      <c r="AI12" s="57"/>
    </row>
    <row r="13" spans="1:35" ht="30" customHeight="1">
      <c r="A13" s="461"/>
      <c r="B13" s="425"/>
      <c r="C13" s="460"/>
      <c r="D13" s="460"/>
      <c r="E13" s="327" t="s">
        <v>105</v>
      </c>
      <c r="F13" s="327" t="s">
        <v>106</v>
      </c>
      <c r="G13" s="425"/>
      <c r="H13" s="457"/>
      <c r="I13" s="52" t="s">
        <v>1177</v>
      </c>
      <c r="J13" s="52" t="s">
        <v>1178</v>
      </c>
      <c r="K13" s="52" t="s">
        <v>724</v>
      </c>
      <c r="L13" s="52" t="s">
        <v>725</v>
      </c>
      <c r="M13" s="59" t="s">
        <v>1179</v>
      </c>
      <c r="N13" s="64"/>
      <c r="O13" s="61"/>
      <c r="P13" s="54"/>
      <c r="Q13" s="55"/>
      <c r="R13" s="56"/>
      <c r="S13" s="66"/>
      <c r="T13" s="68"/>
      <c r="U13" s="68"/>
      <c r="V13" s="61"/>
      <c r="W13" s="54"/>
      <c r="X13" s="55"/>
      <c r="Y13" s="56"/>
      <c r="Z13" s="66"/>
      <c r="AA13" s="68"/>
      <c r="AB13" s="68"/>
      <c r="AC13" s="61"/>
      <c r="AD13" s="54"/>
      <c r="AE13" s="55"/>
      <c r="AF13" s="56"/>
      <c r="AG13" s="133"/>
      <c r="AH13" s="130"/>
      <c r="AI13" s="57"/>
    </row>
    <row r="14" spans="1:35" ht="30" customHeight="1">
      <c r="A14" s="461"/>
      <c r="B14" s="425"/>
      <c r="C14" s="460"/>
      <c r="D14" s="460"/>
      <c r="E14" s="327" t="s">
        <v>25</v>
      </c>
      <c r="F14" s="327" t="s">
        <v>65</v>
      </c>
      <c r="G14" s="425"/>
      <c r="H14" s="457"/>
      <c r="I14" s="52" t="s">
        <v>751</v>
      </c>
      <c r="J14" s="52" t="s">
        <v>752</v>
      </c>
      <c r="K14" s="52" t="s">
        <v>724</v>
      </c>
      <c r="L14" s="52" t="s">
        <v>725</v>
      </c>
      <c r="M14" s="59" t="s">
        <v>753</v>
      </c>
      <c r="N14" s="64"/>
      <c r="O14" s="61"/>
      <c r="P14" s="54"/>
      <c r="Q14" s="55"/>
      <c r="R14" s="56"/>
      <c r="S14" s="66"/>
      <c r="T14" s="68"/>
      <c r="U14" s="68"/>
      <c r="V14" s="61"/>
      <c r="W14" s="54"/>
      <c r="X14" s="55"/>
      <c r="Y14" s="56"/>
      <c r="Z14" s="66"/>
      <c r="AA14" s="68"/>
      <c r="AB14" s="68"/>
      <c r="AC14" s="61"/>
      <c r="AD14" s="54"/>
      <c r="AE14" s="55"/>
      <c r="AF14" s="56"/>
      <c r="AG14" s="133"/>
      <c r="AH14" s="130"/>
      <c r="AI14" s="57"/>
    </row>
    <row r="15" spans="1:35" ht="60.25" customHeight="1">
      <c r="A15" s="458" t="s">
        <v>664</v>
      </c>
      <c r="B15" s="459" t="s">
        <v>656</v>
      </c>
      <c r="C15" s="460" t="s">
        <v>657</v>
      </c>
      <c r="D15" s="460" t="s">
        <v>665</v>
      </c>
      <c r="E15" s="327" t="s">
        <v>25</v>
      </c>
      <c r="F15" s="327" t="s">
        <v>1044</v>
      </c>
      <c r="G15" s="425" t="s">
        <v>721</v>
      </c>
      <c r="H15" s="457" t="s">
        <v>666</v>
      </c>
      <c r="I15" s="52" t="s">
        <v>754</v>
      </c>
      <c r="J15" s="52" t="s">
        <v>755</v>
      </c>
      <c r="K15" s="52" t="s">
        <v>724</v>
      </c>
      <c r="L15" s="52" t="s">
        <v>725</v>
      </c>
      <c r="M15" s="59" t="s">
        <v>756</v>
      </c>
      <c r="N15" s="64"/>
      <c r="O15" s="61"/>
      <c r="P15" s="54"/>
      <c r="Q15" s="55"/>
      <c r="R15" s="56"/>
      <c r="S15" s="66"/>
      <c r="T15" s="68"/>
      <c r="U15" s="68"/>
      <c r="V15" s="61"/>
      <c r="W15" s="54"/>
      <c r="X15" s="55"/>
      <c r="Y15" s="56"/>
      <c r="Z15" s="66"/>
      <c r="AA15" s="68"/>
      <c r="AB15" s="68"/>
      <c r="AC15" s="61"/>
      <c r="AD15" s="54"/>
      <c r="AE15" s="55"/>
      <c r="AF15" s="56"/>
      <c r="AG15" s="133"/>
      <c r="AH15" s="130"/>
      <c r="AI15" s="57"/>
    </row>
    <row r="16" spans="1:35" ht="63.25" customHeight="1">
      <c r="A16" s="458"/>
      <c r="B16" s="459"/>
      <c r="C16" s="460"/>
      <c r="D16" s="460"/>
      <c r="E16" s="327" t="s">
        <v>25</v>
      </c>
      <c r="F16" s="327" t="s">
        <v>1044</v>
      </c>
      <c r="G16" s="425"/>
      <c r="H16" s="457"/>
      <c r="I16" s="52" t="s">
        <v>757</v>
      </c>
      <c r="J16" s="52" t="s">
        <v>758</v>
      </c>
      <c r="K16" s="52" t="s">
        <v>724</v>
      </c>
      <c r="L16" s="52" t="s">
        <v>725</v>
      </c>
      <c r="M16" s="59" t="s">
        <v>759</v>
      </c>
      <c r="N16" s="64"/>
      <c r="O16" s="61"/>
      <c r="P16" s="54"/>
      <c r="Q16" s="55"/>
      <c r="R16" s="56"/>
      <c r="S16" s="66"/>
      <c r="T16" s="68"/>
      <c r="U16" s="68"/>
      <c r="V16" s="61"/>
      <c r="W16" s="54"/>
      <c r="X16" s="55"/>
      <c r="Y16" s="56"/>
      <c r="Z16" s="66"/>
      <c r="AA16" s="68"/>
      <c r="AB16" s="68"/>
      <c r="AC16" s="61"/>
      <c r="AD16" s="54"/>
      <c r="AE16" s="55"/>
      <c r="AF16" s="56"/>
      <c r="AG16" s="133"/>
      <c r="AH16" s="130"/>
      <c r="AI16" s="57"/>
    </row>
    <row r="17" spans="1:35" ht="30" customHeight="1">
      <c r="A17" s="458" t="s">
        <v>667</v>
      </c>
      <c r="B17" s="459" t="s">
        <v>656</v>
      </c>
      <c r="C17" s="460" t="s">
        <v>657</v>
      </c>
      <c r="D17" s="460" t="s">
        <v>668</v>
      </c>
      <c r="E17" s="327" t="s">
        <v>25</v>
      </c>
      <c r="F17" s="327" t="s">
        <v>1044</v>
      </c>
      <c r="G17" s="425" t="s">
        <v>1149</v>
      </c>
      <c r="H17" s="457" t="s">
        <v>669</v>
      </c>
      <c r="I17" s="52" t="s">
        <v>760</v>
      </c>
      <c r="J17" s="52" t="s">
        <v>761</v>
      </c>
      <c r="K17" s="52" t="s">
        <v>724</v>
      </c>
      <c r="L17" s="52" t="s">
        <v>725</v>
      </c>
      <c r="M17" s="59" t="s">
        <v>762</v>
      </c>
      <c r="N17" s="64"/>
      <c r="O17" s="61"/>
      <c r="P17" s="54"/>
      <c r="Q17" s="55"/>
      <c r="R17" s="56"/>
      <c r="S17" s="66"/>
      <c r="T17" s="68"/>
      <c r="U17" s="68"/>
      <c r="V17" s="61"/>
      <c r="W17" s="54"/>
      <c r="X17" s="55"/>
      <c r="Y17" s="56"/>
      <c r="Z17" s="66"/>
      <c r="AA17" s="68"/>
      <c r="AB17" s="68"/>
      <c r="AC17" s="61"/>
      <c r="AD17" s="54"/>
      <c r="AE17" s="55"/>
      <c r="AF17" s="56"/>
      <c r="AG17" s="133"/>
      <c r="AH17" s="130"/>
      <c r="AI17" s="57"/>
    </row>
    <row r="18" spans="1:35" ht="30" customHeight="1">
      <c r="A18" s="458"/>
      <c r="B18" s="459"/>
      <c r="C18" s="460"/>
      <c r="D18" s="460"/>
      <c r="E18" s="327" t="s">
        <v>25</v>
      </c>
      <c r="F18" s="327" t="s">
        <v>65</v>
      </c>
      <c r="G18" s="425"/>
      <c r="H18" s="457"/>
      <c r="I18" s="52" t="s">
        <v>763</v>
      </c>
      <c r="J18" s="52" t="s">
        <v>764</v>
      </c>
      <c r="K18" s="52" t="s">
        <v>724</v>
      </c>
      <c r="L18" s="52" t="s">
        <v>725</v>
      </c>
      <c r="M18" s="59" t="s">
        <v>765</v>
      </c>
      <c r="N18" s="64"/>
      <c r="O18" s="61"/>
      <c r="P18" s="54"/>
      <c r="Q18" s="55"/>
      <c r="R18" s="56"/>
      <c r="S18" s="66"/>
      <c r="T18" s="68"/>
      <c r="U18" s="68"/>
      <c r="V18" s="61"/>
      <c r="W18" s="54"/>
      <c r="X18" s="55"/>
      <c r="Y18" s="56"/>
      <c r="Z18" s="66"/>
      <c r="AA18" s="68"/>
      <c r="AB18" s="68"/>
      <c r="AC18" s="61"/>
      <c r="AD18" s="54"/>
      <c r="AE18" s="55"/>
      <c r="AF18" s="56"/>
      <c r="AG18" s="133"/>
      <c r="AH18" s="130"/>
      <c r="AI18" s="57"/>
    </row>
    <row r="19" spans="1:35" ht="31.75" customHeight="1">
      <c r="A19" s="458"/>
      <c r="B19" s="459"/>
      <c r="C19" s="460"/>
      <c r="D19" s="460"/>
      <c r="E19" s="327" t="s">
        <v>105</v>
      </c>
      <c r="F19" s="327" t="s">
        <v>106</v>
      </c>
      <c r="G19" s="425"/>
      <c r="H19" s="457"/>
      <c r="I19" s="52" t="s">
        <v>766</v>
      </c>
      <c r="J19" s="52" t="s">
        <v>767</v>
      </c>
      <c r="K19" s="52" t="s">
        <v>724</v>
      </c>
      <c r="L19" s="52" t="s">
        <v>725</v>
      </c>
      <c r="M19" s="59" t="s">
        <v>768</v>
      </c>
      <c r="N19" s="64"/>
      <c r="O19" s="61"/>
      <c r="P19" s="54"/>
      <c r="Q19" s="55"/>
      <c r="R19" s="56"/>
      <c r="S19" s="66"/>
      <c r="T19" s="68"/>
      <c r="U19" s="68"/>
      <c r="V19" s="61"/>
      <c r="W19" s="54"/>
      <c r="X19" s="55"/>
      <c r="Y19" s="56"/>
      <c r="Z19" s="66"/>
      <c r="AA19" s="68"/>
      <c r="AB19" s="68"/>
      <c r="AC19" s="61"/>
      <c r="AD19" s="54"/>
      <c r="AE19" s="55"/>
      <c r="AF19" s="56"/>
      <c r="AG19" s="133"/>
      <c r="AH19" s="130"/>
      <c r="AI19" s="57"/>
    </row>
    <row r="20" spans="1:35" ht="31.75" customHeight="1">
      <c r="A20" s="458"/>
      <c r="B20" s="459"/>
      <c r="C20" s="460"/>
      <c r="D20" s="460"/>
      <c r="E20" s="327" t="s">
        <v>25</v>
      </c>
      <c r="F20" s="327" t="s">
        <v>65</v>
      </c>
      <c r="G20" s="425"/>
      <c r="H20" s="457"/>
      <c r="I20" s="52" t="s">
        <v>769</v>
      </c>
      <c r="J20" s="52" t="s">
        <v>770</v>
      </c>
      <c r="K20" s="52" t="s">
        <v>724</v>
      </c>
      <c r="L20" s="52" t="s">
        <v>725</v>
      </c>
      <c r="M20" s="59" t="s">
        <v>771</v>
      </c>
      <c r="N20" s="64"/>
      <c r="O20" s="61"/>
      <c r="P20" s="54"/>
      <c r="Q20" s="55"/>
      <c r="R20" s="56"/>
      <c r="S20" s="66"/>
      <c r="T20" s="68"/>
      <c r="U20" s="68"/>
      <c r="V20" s="61"/>
      <c r="W20" s="54"/>
      <c r="X20" s="55"/>
      <c r="Y20" s="56"/>
      <c r="Z20" s="66"/>
      <c r="AA20" s="68"/>
      <c r="AB20" s="68"/>
      <c r="AC20" s="61"/>
      <c r="AD20" s="54"/>
      <c r="AE20" s="55"/>
      <c r="AF20" s="56"/>
      <c r="AG20" s="133"/>
      <c r="AH20" s="130"/>
      <c r="AI20" s="57"/>
    </row>
    <row r="21" spans="1:35" ht="31.75" customHeight="1">
      <c r="A21" s="458"/>
      <c r="B21" s="459"/>
      <c r="C21" s="460"/>
      <c r="D21" s="460"/>
      <c r="E21" s="327" t="s">
        <v>105</v>
      </c>
      <c r="F21" s="327" t="s">
        <v>106</v>
      </c>
      <c r="G21" s="425"/>
      <c r="H21" s="457"/>
      <c r="I21" s="52" t="s">
        <v>772</v>
      </c>
      <c r="J21" s="52" t="s">
        <v>773</v>
      </c>
      <c r="K21" s="52" t="s">
        <v>724</v>
      </c>
      <c r="L21" s="52" t="s">
        <v>725</v>
      </c>
      <c r="M21" s="59" t="s">
        <v>774</v>
      </c>
      <c r="N21" s="64"/>
      <c r="O21" s="61"/>
      <c r="P21" s="54"/>
      <c r="Q21" s="55"/>
      <c r="R21" s="56"/>
      <c r="S21" s="66"/>
      <c r="T21" s="68"/>
      <c r="U21" s="68"/>
      <c r="V21" s="61"/>
      <c r="W21" s="54"/>
      <c r="X21" s="55"/>
      <c r="Y21" s="56"/>
      <c r="Z21" s="66"/>
      <c r="AA21" s="68"/>
      <c r="AB21" s="68"/>
      <c r="AC21" s="61"/>
      <c r="AD21" s="54"/>
      <c r="AE21" s="55"/>
      <c r="AF21" s="56"/>
      <c r="AG21" s="133"/>
      <c r="AH21" s="130"/>
      <c r="AI21" s="57"/>
    </row>
    <row r="22" spans="1:35" ht="31.75" customHeight="1">
      <c r="A22" s="458"/>
      <c r="B22" s="459"/>
      <c r="C22" s="460"/>
      <c r="D22" s="460"/>
      <c r="E22" s="327" t="s">
        <v>105</v>
      </c>
      <c r="F22" s="327" t="s">
        <v>106</v>
      </c>
      <c r="G22" s="425"/>
      <c r="H22" s="457"/>
      <c r="I22" s="52" t="s">
        <v>775</v>
      </c>
      <c r="J22" s="52" t="s">
        <v>776</v>
      </c>
      <c r="K22" s="52" t="s">
        <v>724</v>
      </c>
      <c r="L22" s="52" t="s">
        <v>725</v>
      </c>
      <c r="M22" s="59" t="s">
        <v>777</v>
      </c>
      <c r="N22" s="64"/>
      <c r="O22" s="61"/>
      <c r="P22" s="54"/>
      <c r="Q22" s="55"/>
      <c r="R22" s="56"/>
      <c r="S22" s="66"/>
      <c r="T22" s="68"/>
      <c r="U22" s="68"/>
      <c r="V22" s="61"/>
      <c r="W22" s="54"/>
      <c r="X22" s="55"/>
      <c r="Y22" s="56"/>
      <c r="Z22" s="66"/>
      <c r="AA22" s="68"/>
      <c r="AB22" s="68"/>
      <c r="AC22" s="61"/>
      <c r="AD22" s="54"/>
      <c r="AE22" s="55"/>
      <c r="AF22" s="56"/>
      <c r="AG22" s="133"/>
      <c r="AH22" s="130"/>
      <c r="AI22" s="57"/>
    </row>
    <row r="23" spans="1:35" ht="31.75" customHeight="1">
      <c r="A23" s="458"/>
      <c r="B23" s="459"/>
      <c r="C23" s="460"/>
      <c r="D23" s="460"/>
      <c r="E23" s="327" t="s">
        <v>105</v>
      </c>
      <c r="F23" s="327" t="s">
        <v>106</v>
      </c>
      <c r="G23" s="425"/>
      <c r="H23" s="457"/>
      <c r="I23" s="52" t="s">
        <v>778</v>
      </c>
      <c r="J23" s="52" t="s">
        <v>779</v>
      </c>
      <c r="K23" s="52" t="s">
        <v>724</v>
      </c>
      <c r="L23" s="52" t="s">
        <v>725</v>
      </c>
      <c r="M23" s="59" t="s">
        <v>780</v>
      </c>
      <c r="N23" s="64"/>
      <c r="O23" s="61"/>
      <c r="P23" s="54"/>
      <c r="Q23" s="55"/>
      <c r="R23" s="56"/>
      <c r="S23" s="66"/>
      <c r="T23" s="68"/>
      <c r="U23" s="68"/>
      <c r="V23" s="61"/>
      <c r="W23" s="54"/>
      <c r="X23" s="55"/>
      <c r="Y23" s="56"/>
      <c r="Z23" s="66"/>
      <c r="AA23" s="68"/>
      <c r="AB23" s="68"/>
      <c r="AC23" s="61"/>
      <c r="AD23" s="54"/>
      <c r="AE23" s="55"/>
      <c r="AF23" s="56"/>
      <c r="AG23" s="133"/>
      <c r="AH23" s="130"/>
      <c r="AI23" s="57"/>
    </row>
    <row r="24" spans="1:35" ht="31.75" customHeight="1">
      <c r="A24" s="458"/>
      <c r="B24" s="459"/>
      <c r="C24" s="460"/>
      <c r="D24" s="460"/>
      <c r="E24" s="327" t="s">
        <v>25</v>
      </c>
      <c r="F24" s="327" t="s">
        <v>65</v>
      </c>
      <c r="G24" s="425"/>
      <c r="H24" s="457"/>
      <c r="I24" s="52" t="s">
        <v>781</v>
      </c>
      <c r="J24" s="52" t="s">
        <v>782</v>
      </c>
      <c r="K24" s="52" t="s">
        <v>724</v>
      </c>
      <c r="L24" s="52" t="s">
        <v>725</v>
      </c>
      <c r="M24" s="59" t="s">
        <v>771</v>
      </c>
      <c r="N24" s="64"/>
      <c r="O24" s="61"/>
      <c r="P24" s="54"/>
      <c r="Q24" s="55"/>
      <c r="R24" s="56"/>
      <c r="S24" s="66"/>
      <c r="T24" s="68"/>
      <c r="U24" s="68"/>
      <c r="V24" s="61"/>
      <c r="W24" s="54"/>
      <c r="X24" s="55"/>
      <c r="Y24" s="56"/>
      <c r="Z24" s="66"/>
      <c r="AA24" s="68"/>
      <c r="AB24" s="68"/>
      <c r="AC24" s="61"/>
      <c r="AD24" s="54"/>
      <c r="AE24" s="55"/>
      <c r="AF24" s="56"/>
      <c r="AG24" s="133"/>
      <c r="AH24" s="130"/>
      <c r="AI24" s="57"/>
    </row>
    <row r="25" spans="1:35" ht="31.75" customHeight="1">
      <c r="A25" s="458"/>
      <c r="B25" s="459"/>
      <c r="C25" s="460"/>
      <c r="D25" s="460"/>
      <c r="E25" s="327" t="s">
        <v>25</v>
      </c>
      <c r="F25" s="327" t="s">
        <v>106</v>
      </c>
      <c r="G25" s="425"/>
      <c r="H25" s="457"/>
      <c r="I25" s="52" t="s">
        <v>783</v>
      </c>
      <c r="J25" s="52" t="s">
        <v>784</v>
      </c>
      <c r="K25" s="52" t="s">
        <v>724</v>
      </c>
      <c r="L25" s="52" t="s">
        <v>725</v>
      </c>
      <c r="M25" s="59" t="s">
        <v>774</v>
      </c>
      <c r="N25" s="64"/>
      <c r="O25" s="61"/>
      <c r="P25" s="54"/>
      <c r="Q25" s="55"/>
      <c r="R25" s="56"/>
      <c r="S25" s="66"/>
      <c r="T25" s="68"/>
      <c r="U25" s="68"/>
      <c r="V25" s="61"/>
      <c r="W25" s="54"/>
      <c r="X25" s="55"/>
      <c r="Y25" s="56"/>
      <c r="Z25" s="66"/>
      <c r="AA25" s="68"/>
      <c r="AB25" s="68"/>
      <c r="AC25" s="61"/>
      <c r="AD25" s="54"/>
      <c r="AE25" s="55"/>
      <c r="AF25" s="56"/>
      <c r="AG25" s="133"/>
      <c r="AH25" s="130"/>
      <c r="AI25" s="57"/>
    </row>
    <row r="26" spans="1:35" ht="37.75" customHeight="1">
      <c r="A26" s="458"/>
      <c r="B26" s="459"/>
      <c r="C26" s="460"/>
      <c r="D26" s="460"/>
      <c r="E26" s="327" t="s">
        <v>25</v>
      </c>
      <c r="F26" s="327" t="s">
        <v>106</v>
      </c>
      <c r="G26" s="425"/>
      <c r="H26" s="457"/>
      <c r="I26" s="52" t="s">
        <v>785</v>
      </c>
      <c r="J26" s="52" t="s">
        <v>786</v>
      </c>
      <c r="K26" s="52" t="s">
        <v>724</v>
      </c>
      <c r="L26" s="52" t="s">
        <v>725</v>
      </c>
      <c r="M26" s="59" t="s">
        <v>777</v>
      </c>
      <c r="N26" s="64"/>
      <c r="O26" s="61"/>
      <c r="P26" s="54"/>
      <c r="Q26" s="55"/>
      <c r="R26" s="56"/>
      <c r="S26" s="66"/>
      <c r="T26" s="68"/>
      <c r="U26" s="68"/>
      <c r="V26" s="61"/>
      <c r="W26" s="54"/>
      <c r="X26" s="55"/>
      <c r="Y26" s="56"/>
      <c r="Z26" s="66"/>
      <c r="AA26" s="68"/>
      <c r="AB26" s="68"/>
      <c r="AC26" s="61"/>
      <c r="AD26" s="54"/>
      <c r="AE26" s="55"/>
      <c r="AF26" s="56"/>
      <c r="AG26" s="133"/>
      <c r="AH26" s="130"/>
      <c r="AI26" s="57"/>
    </row>
    <row r="27" spans="1:35" ht="37.75" customHeight="1">
      <c r="A27" s="458"/>
      <c r="B27" s="459"/>
      <c r="C27" s="460"/>
      <c r="D27" s="460"/>
      <c r="E27" s="327" t="s">
        <v>25</v>
      </c>
      <c r="F27" s="327" t="s">
        <v>65</v>
      </c>
      <c r="G27" s="425"/>
      <c r="H27" s="457"/>
      <c r="I27" s="52" t="s">
        <v>787</v>
      </c>
      <c r="J27" s="52" t="s">
        <v>788</v>
      </c>
      <c r="K27" s="52" t="s">
        <v>724</v>
      </c>
      <c r="L27" s="52" t="s">
        <v>725</v>
      </c>
      <c r="M27" s="59" t="s">
        <v>780</v>
      </c>
      <c r="N27" s="64"/>
      <c r="O27" s="61"/>
      <c r="P27" s="54"/>
      <c r="Q27" s="55"/>
      <c r="R27" s="56"/>
      <c r="S27" s="66"/>
      <c r="T27" s="68"/>
      <c r="U27" s="68"/>
      <c r="V27" s="61"/>
      <c r="W27" s="54"/>
      <c r="X27" s="55"/>
      <c r="Y27" s="56"/>
      <c r="Z27" s="66"/>
      <c r="AA27" s="68"/>
      <c r="AB27" s="68"/>
      <c r="AC27" s="61"/>
      <c r="AD27" s="54"/>
      <c r="AE27" s="55"/>
      <c r="AF27" s="56"/>
      <c r="AG27" s="133"/>
      <c r="AH27" s="130"/>
      <c r="AI27" s="57"/>
    </row>
    <row r="28" spans="1:35" ht="37.75" customHeight="1">
      <c r="A28" s="458"/>
      <c r="B28" s="459"/>
      <c r="C28" s="460"/>
      <c r="D28" s="460"/>
      <c r="E28" s="327" t="s">
        <v>25</v>
      </c>
      <c r="F28" s="327" t="s">
        <v>1044</v>
      </c>
      <c r="G28" s="425"/>
      <c r="H28" s="457"/>
      <c r="I28" s="52" t="s">
        <v>789</v>
      </c>
      <c r="J28" s="52" t="s">
        <v>790</v>
      </c>
      <c r="K28" s="52" t="s">
        <v>724</v>
      </c>
      <c r="L28" s="52" t="s">
        <v>725</v>
      </c>
      <c r="M28" s="59" t="s">
        <v>771</v>
      </c>
      <c r="N28" s="64"/>
      <c r="O28" s="61"/>
      <c r="P28" s="54"/>
      <c r="Q28" s="55"/>
      <c r="R28" s="56"/>
      <c r="S28" s="66"/>
      <c r="T28" s="68"/>
      <c r="U28" s="68"/>
      <c r="V28" s="61"/>
      <c r="W28" s="54"/>
      <c r="X28" s="55"/>
      <c r="Y28" s="56"/>
      <c r="Z28" s="66"/>
      <c r="AA28" s="68"/>
      <c r="AB28" s="68"/>
      <c r="AC28" s="61"/>
      <c r="AD28" s="54"/>
      <c r="AE28" s="55"/>
      <c r="AF28" s="56"/>
      <c r="AG28" s="133"/>
      <c r="AH28" s="130"/>
      <c r="AI28" s="57"/>
    </row>
    <row r="29" spans="1:35" ht="37.75" customHeight="1">
      <c r="A29" s="458"/>
      <c r="B29" s="459"/>
      <c r="C29" s="460"/>
      <c r="D29" s="460"/>
      <c r="E29" s="327" t="s">
        <v>105</v>
      </c>
      <c r="F29" s="327" t="s">
        <v>106</v>
      </c>
      <c r="G29" s="425"/>
      <c r="H29" s="457"/>
      <c r="I29" s="52" t="s">
        <v>791</v>
      </c>
      <c r="J29" s="52" t="s">
        <v>792</v>
      </c>
      <c r="K29" s="52" t="s">
        <v>724</v>
      </c>
      <c r="L29" s="52" t="s">
        <v>725</v>
      </c>
      <c r="M29" s="59" t="s">
        <v>774</v>
      </c>
      <c r="N29" s="64"/>
      <c r="O29" s="61"/>
      <c r="P29" s="54"/>
      <c r="Q29" s="55"/>
      <c r="R29" s="56"/>
      <c r="S29" s="66"/>
      <c r="T29" s="68"/>
      <c r="U29" s="68"/>
      <c r="V29" s="61"/>
      <c r="W29" s="54"/>
      <c r="X29" s="55"/>
      <c r="Y29" s="56"/>
      <c r="Z29" s="66"/>
      <c r="AA29" s="68"/>
      <c r="AB29" s="68"/>
      <c r="AC29" s="61"/>
      <c r="AD29" s="54"/>
      <c r="AE29" s="55"/>
      <c r="AF29" s="56"/>
      <c r="AG29" s="133"/>
      <c r="AH29" s="130"/>
      <c r="AI29" s="57"/>
    </row>
    <row r="30" spans="1:35" ht="37.75" customHeight="1">
      <c r="A30" s="458"/>
      <c r="B30" s="459"/>
      <c r="C30" s="460"/>
      <c r="D30" s="460"/>
      <c r="E30" s="327" t="s">
        <v>105</v>
      </c>
      <c r="F30" s="327" t="s">
        <v>106</v>
      </c>
      <c r="G30" s="425"/>
      <c r="H30" s="457"/>
      <c r="I30" s="52" t="s">
        <v>793</v>
      </c>
      <c r="J30" s="52" t="s">
        <v>794</v>
      </c>
      <c r="K30" s="52" t="s">
        <v>724</v>
      </c>
      <c r="L30" s="52" t="s">
        <v>725</v>
      </c>
      <c r="M30" s="59" t="s">
        <v>777</v>
      </c>
      <c r="N30" s="64"/>
      <c r="O30" s="61"/>
      <c r="P30" s="54"/>
      <c r="Q30" s="55"/>
      <c r="R30" s="56"/>
      <c r="S30" s="66"/>
      <c r="T30" s="68"/>
      <c r="U30" s="68"/>
      <c r="V30" s="61"/>
      <c r="W30" s="54"/>
      <c r="X30" s="55"/>
      <c r="Y30" s="56"/>
      <c r="Z30" s="66"/>
      <c r="AA30" s="68"/>
      <c r="AB30" s="68"/>
      <c r="AC30" s="61"/>
      <c r="AD30" s="54"/>
      <c r="AE30" s="55"/>
      <c r="AF30" s="56"/>
      <c r="AG30" s="133"/>
      <c r="AH30" s="130"/>
      <c r="AI30" s="57"/>
    </row>
    <row r="31" spans="1:35" ht="28" customHeight="1">
      <c r="A31" s="458"/>
      <c r="B31" s="459"/>
      <c r="C31" s="460"/>
      <c r="D31" s="460"/>
      <c r="E31" s="327" t="s">
        <v>105</v>
      </c>
      <c r="F31" s="327" t="s">
        <v>106</v>
      </c>
      <c r="G31" s="425"/>
      <c r="H31" s="457"/>
      <c r="I31" s="52" t="s">
        <v>795</v>
      </c>
      <c r="J31" s="52" t="s">
        <v>796</v>
      </c>
      <c r="K31" s="52" t="s">
        <v>724</v>
      </c>
      <c r="L31" s="52" t="s">
        <v>725</v>
      </c>
      <c r="M31" s="59" t="s">
        <v>780</v>
      </c>
      <c r="N31" s="64"/>
      <c r="O31" s="61"/>
      <c r="P31" s="54"/>
      <c r="Q31" s="55"/>
      <c r="R31" s="56"/>
      <c r="S31" s="66"/>
      <c r="T31" s="68"/>
      <c r="U31" s="68"/>
      <c r="V31" s="61"/>
      <c r="W31" s="54"/>
      <c r="X31" s="55"/>
      <c r="Y31" s="56"/>
      <c r="Z31" s="66"/>
      <c r="AA31" s="68"/>
      <c r="AB31" s="68"/>
      <c r="AC31" s="61"/>
      <c r="AD31" s="54"/>
      <c r="AE31" s="55"/>
      <c r="AF31" s="56"/>
      <c r="AG31" s="133"/>
      <c r="AH31" s="130"/>
      <c r="AI31" s="57"/>
    </row>
    <row r="32" spans="1:35" ht="30" customHeight="1">
      <c r="A32" s="458"/>
      <c r="B32" s="459"/>
      <c r="C32" s="460"/>
      <c r="D32" s="460"/>
      <c r="E32" s="327" t="s">
        <v>105</v>
      </c>
      <c r="F32" s="327" t="s">
        <v>106</v>
      </c>
      <c r="G32" s="425"/>
      <c r="H32" s="457"/>
      <c r="I32" s="52" t="s">
        <v>797</v>
      </c>
      <c r="J32" s="52" t="s">
        <v>798</v>
      </c>
      <c r="K32" s="52" t="s">
        <v>724</v>
      </c>
      <c r="L32" s="52" t="s">
        <v>725</v>
      </c>
      <c r="M32" s="59" t="s">
        <v>771</v>
      </c>
      <c r="N32" s="64"/>
      <c r="O32" s="61"/>
      <c r="P32" s="54"/>
      <c r="Q32" s="55"/>
      <c r="R32" s="56"/>
      <c r="S32" s="66"/>
      <c r="T32" s="68"/>
      <c r="U32" s="68"/>
      <c r="V32" s="61"/>
      <c r="W32" s="54"/>
      <c r="X32" s="55"/>
      <c r="Y32" s="56"/>
      <c r="Z32" s="66"/>
      <c r="AA32" s="68"/>
      <c r="AB32" s="68"/>
      <c r="AC32" s="61"/>
      <c r="AD32" s="54"/>
      <c r="AE32" s="55"/>
      <c r="AF32" s="56"/>
      <c r="AG32" s="133"/>
      <c r="AH32" s="130"/>
      <c r="AI32" s="57"/>
    </row>
    <row r="33" spans="1:35" ht="30" customHeight="1">
      <c r="A33" s="458"/>
      <c r="B33" s="459"/>
      <c r="C33" s="460"/>
      <c r="D33" s="460"/>
      <c r="E33" s="327" t="s">
        <v>105</v>
      </c>
      <c r="F33" s="327" t="s">
        <v>106</v>
      </c>
      <c r="G33" s="425"/>
      <c r="H33" s="457"/>
      <c r="I33" s="52" t="s">
        <v>799</v>
      </c>
      <c r="J33" s="52" t="s">
        <v>800</v>
      </c>
      <c r="K33" s="52" t="s">
        <v>724</v>
      </c>
      <c r="L33" s="52" t="s">
        <v>725</v>
      </c>
      <c r="M33" s="59" t="s">
        <v>774</v>
      </c>
      <c r="N33" s="64"/>
      <c r="O33" s="61"/>
      <c r="P33" s="54"/>
      <c r="Q33" s="55"/>
      <c r="R33" s="56"/>
      <c r="S33" s="66"/>
      <c r="T33" s="68"/>
      <c r="U33" s="68"/>
      <c r="V33" s="61"/>
      <c r="W33" s="54"/>
      <c r="X33" s="55"/>
      <c r="Y33" s="56"/>
      <c r="Z33" s="66"/>
      <c r="AA33" s="68"/>
      <c r="AB33" s="68"/>
      <c r="AC33" s="61"/>
      <c r="AD33" s="54"/>
      <c r="AE33" s="55"/>
      <c r="AF33" s="56"/>
      <c r="AG33" s="133"/>
      <c r="AH33" s="130"/>
      <c r="AI33" s="57"/>
    </row>
    <row r="34" spans="1:35" ht="30" customHeight="1">
      <c r="A34" s="458"/>
      <c r="B34" s="459"/>
      <c r="C34" s="460"/>
      <c r="D34" s="460"/>
      <c r="E34" s="327" t="s">
        <v>105</v>
      </c>
      <c r="F34" s="327" t="s">
        <v>106</v>
      </c>
      <c r="G34" s="425"/>
      <c r="H34" s="457"/>
      <c r="I34" s="52" t="s">
        <v>801</v>
      </c>
      <c r="J34" s="52" t="s">
        <v>802</v>
      </c>
      <c r="K34" s="52" t="s">
        <v>724</v>
      </c>
      <c r="L34" s="52" t="s">
        <v>725</v>
      </c>
      <c r="M34" s="59" t="s">
        <v>777</v>
      </c>
      <c r="N34" s="64"/>
      <c r="O34" s="61"/>
      <c r="P34" s="54"/>
      <c r="Q34" s="55"/>
      <c r="R34" s="56"/>
      <c r="S34" s="66"/>
      <c r="T34" s="68"/>
      <c r="U34" s="68"/>
      <c r="V34" s="61"/>
      <c r="W34" s="54"/>
      <c r="X34" s="55"/>
      <c r="Y34" s="56"/>
      <c r="Z34" s="66"/>
      <c r="AA34" s="68"/>
      <c r="AB34" s="68"/>
      <c r="AC34" s="61"/>
      <c r="AD34" s="54"/>
      <c r="AE34" s="55"/>
      <c r="AF34" s="56"/>
      <c r="AG34" s="133"/>
      <c r="AH34" s="130"/>
      <c r="AI34" s="57"/>
    </row>
    <row r="35" spans="1:35" ht="42" customHeight="1">
      <c r="A35" s="458" t="s">
        <v>670</v>
      </c>
      <c r="B35" s="459" t="s">
        <v>656</v>
      </c>
      <c r="C35" s="460" t="s">
        <v>657</v>
      </c>
      <c r="D35" s="460" t="s">
        <v>671</v>
      </c>
      <c r="E35" s="327" t="s">
        <v>25</v>
      </c>
      <c r="F35" s="327" t="s">
        <v>1044</v>
      </c>
      <c r="G35" s="425" t="s">
        <v>1149</v>
      </c>
      <c r="H35" s="457" t="s">
        <v>672</v>
      </c>
      <c r="I35" s="52" t="s">
        <v>745</v>
      </c>
      <c r="J35" s="52" t="s">
        <v>746</v>
      </c>
      <c r="K35" s="52" t="s">
        <v>724</v>
      </c>
      <c r="L35" s="52" t="s">
        <v>725</v>
      </c>
      <c r="M35" s="59" t="s">
        <v>747</v>
      </c>
      <c r="N35" s="64"/>
      <c r="O35" s="61"/>
      <c r="P35" s="54"/>
      <c r="Q35" s="55"/>
      <c r="R35" s="56"/>
      <c r="S35" s="66"/>
      <c r="T35" s="68"/>
      <c r="U35" s="68"/>
      <c r="V35" s="61"/>
      <c r="W35" s="54"/>
      <c r="X35" s="55"/>
      <c r="Y35" s="56"/>
      <c r="Z35" s="66"/>
      <c r="AA35" s="68"/>
      <c r="AB35" s="68"/>
      <c r="AC35" s="61"/>
      <c r="AD35" s="54"/>
      <c r="AE35" s="55"/>
      <c r="AF35" s="56"/>
      <c r="AG35" s="133"/>
      <c r="AH35" s="130"/>
      <c r="AI35" s="57"/>
    </row>
    <row r="36" spans="1:35" ht="50">
      <c r="A36" s="458"/>
      <c r="B36" s="459"/>
      <c r="C36" s="460"/>
      <c r="D36" s="460"/>
      <c r="E36" s="327" t="s">
        <v>25</v>
      </c>
      <c r="F36" s="327" t="s">
        <v>1044</v>
      </c>
      <c r="G36" s="425"/>
      <c r="H36" s="457"/>
      <c r="I36" s="52" t="s">
        <v>748</v>
      </c>
      <c r="J36" s="52" t="s">
        <v>749</v>
      </c>
      <c r="K36" s="52" t="s">
        <v>724</v>
      </c>
      <c r="L36" s="52" t="s">
        <v>725</v>
      </c>
      <c r="M36" s="59" t="s">
        <v>750</v>
      </c>
      <c r="N36" s="64"/>
      <c r="O36" s="61"/>
      <c r="P36" s="54"/>
      <c r="Q36" s="55"/>
      <c r="R36" s="56"/>
      <c r="S36" s="66"/>
      <c r="T36" s="68"/>
      <c r="U36" s="68"/>
      <c r="V36" s="61"/>
      <c r="W36" s="54"/>
      <c r="X36" s="55"/>
      <c r="Y36" s="56"/>
      <c r="Z36" s="66"/>
      <c r="AA36" s="68"/>
      <c r="AB36" s="68"/>
      <c r="AC36" s="61"/>
      <c r="AD36" s="54"/>
      <c r="AE36" s="55"/>
      <c r="AF36" s="56"/>
      <c r="AG36" s="133"/>
      <c r="AH36" s="130"/>
      <c r="AI36" s="57"/>
    </row>
    <row r="37" spans="1:35" ht="28" customHeight="1">
      <c r="A37" s="458"/>
      <c r="B37" s="459"/>
      <c r="C37" s="460"/>
      <c r="D37" s="460"/>
      <c r="E37" s="327" t="s">
        <v>25</v>
      </c>
      <c r="F37" s="327" t="s">
        <v>65</v>
      </c>
      <c r="G37" s="425"/>
      <c r="H37" s="457"/>
      <c r="I37" s="52" t="s">
        <v>1177</v>
      </c>
      <c r="J37" s="52" t="s">
        <v>1178</v>
      </c>
      <c r="K37" s="52" t="s">
        <v>724</v>
      </c>
      <c r="L37" s="52" t="s">
        <v>725</v>
      </c>
      <c r="M37" s="59" t="s">
        <v>1179</v>
      </c>
      <c r="N37" s="64"/>
      <c r="O37" s="61"/>
      <c r="P37" s="54"/>
      <c r="Q37" s="55"/>
      <c r="R37" s="56"/>
      <c r="S37" s="66"/>
      <c r="T37" s="68"/>
      <c r="U37" s="68"/>
      <c r="V37" s="61"/>
      <c r="W37" s="54"/>
      <c r="X37" s="55"/>
      <c r="Y37" s="56"/>
      <c r="Z37" s="66"/>
      <c r="AA37" s="68"/>
      <c r="AB37" s="68"/>
      <c r="AC37" s="61"/>
      <c r="AD37" s="54"/>
      <c r="AE37" s="55"/>
      <c r="AF37" s="56"/>
      <c r="AG37" s="133"/>
      <c r="AH37" s="130"/>
      <c r="AI37" s="57"/>
    </row>
    <row r="38" spans="1:35" ht="30" customHeight="1">
      <c r="A38" s="458"/>
      <c r="B38" s="459"/>
      <c r="C38" s="460"/>
      <c r="D38" s="460"/>
      <c r="E38" s="327" t="s">
        <v>25</v>
      </c>
      <c r="F38" s="327" t="s">
        <v>1044</v>
      </c>
      <c r="G38" s="444"/>
      <c r="H38" s="457"/>
      <c r="I38" s="52" t="s">
        <v>751</v>
      </c>
      <c r="J38" s="52" t="s">
        <v>752</v>
      </c>
      <c r="K38" s="52" t="s">
        <v>724</v>
      </c>
      <c r="L38" s="52" t="s">
        <v>725</v>
      </c>
      <c r="M38" s="59" t="s">
        <v>753</v>
      </c>
      <c r="N38" s="64"/>
      <c r="O38" s="61"/>
      <c r="P38" s="54"/>
      <c r="Q38" s="55"/>
      <c r="R38" s="56"/>
      <c r="S38" s="66"/>
      <c r="T38" s="68"/>
      <c r="U38" s="68"/>
      <c r="V38" s="61"/>
      <c r="W38" s="54"/>
      <c r="X38" s="55"/>
      <c r="Y38" s="56"/>
      <c r="Z38" s="66"/>
      <c r="AA38" s="68"/>
      <c r="AB38" s="68"/>
      <c r="AC38" s="61"/>
      <c r="AD38" s="54"/>
      <c r="AE38" s="55"/>
      <c r="AF38" s="56"/>
      <c r="AG38" s="133"/>
      <c r="AH38" s="130"/>
      <c r="AI38" s="57"/>
    </row>
    <row r="39" spans="1:35" ht="30" customHeight="1">
      <c r="A39" s="458" t="s">
        <v>673</v>
      </c>
      <c r="B39" s="459" t="s">
        <v>656</v>
      </c>
      <c r="C39" s="460" t="s">
        <v>657</v>
      </c>
      <c r="D39" s="460" t="s">
        <v>674</v>
      </c>
      <c r="E39" s="327" t="s">
        <v>105</v>
      </c>
      <c r="F39" s="327" t="s">
        <v>106</v>
      </c>
      <c r="G39" s="467" t="s">
        <v>1149</v>
      </c>
      <c r="H39" s="462" t="s">
        <v>675</v>
      </c>
      <c r="I39" s="52" t="s">
        <v>803</v>
      </c>
      <c r="J39" s="52" t="s">
        <v>804</v>
      </c>
      <c r="K39" s="52" t="s">
        <v>724</v>
      </c>
      <c r="L39" s="52" t="s">
        <v>725</v>
      </c>
      <c r="M39" s="59" t="s">
        <v>805</v>
      </c>
      <c r="N39" s="64"/>
      <c r="O39" s="61"/>
      <c r="P39" s="54"/>
      <c r="Q39" s="55"/>
      <c r="R39" s="56"/>
      <c r="S39" s="66"/>
      <c r="T39" s="68"/>
      <c r="U39" s="68"/>
      <c r="V39" s="61"/>
      <c r="W39" s="54"/>
      <c r="X39" s="55"/>
      <c r="Y39" s="56"/>
      <c r="Z39" s="66"/>
      <c r="AA39" s="68"/>
      <c r="AB39" s="68"/>
      <c r="AC39" s="61"/>
      <c r="AD39" s="54"/>
      <c r="AE39" s="55"/>
      <c r="AF39" s="56"/>
      <c r="AG39" s="133"/>
      <c r="AH39" s="130"/>
      <c r="AI39" s="57"/>
    </row>
    <row r="40" spans="1:35" ht="30" customHeight="1">
      <c r="A40" s="458"/>
      <c r="B40" s="459"/>
      <c r="C40" s="460"/>
      <c r="D40" s="460"/>
      <c r="E40" s="327" t="s">
        <v>25</v>
      </c>
      <c r="F40" s="327" t="s">
        <v>1044</v>
      </c>
      <c r="G40" s="468"/>
      <c r="H40" s="462"/>
      <c r="I40" s="52" t="s">
        <v>806</v>
      </c>
      <c r="J40" s="52" t="s">
        <v>807</v>
      </c>
      <c r="K40" s="52" t="s">
        <v>724</v>
      </c>
      <c r="L40" s="52" t="s">
        <v>725</v>
      </c>
      <c r="M40" s="59" t="s">
        <v>808</v>
      </c>
      <c r="N40" s="64"/>
      <c r="O40" s="61"/>
      <c r="P40" s="54"/>
      <c r="Q40" s="55"/>
      <c r="R40" s="56"/>
      <c r="S40" s="66"/>
      <c r="T40" s="68"/>
      <c r="U40" s="68"/>
      <c r="V40" s="61"/>
      <c r="W40" s="54"/>
      <c r="X40" s="55"/>
      <c r="Y40" s="56"/>
      <c r="Z40" s="66"/>
      <c r="AA40" s="68"/>
      <c r="AB40" s="68"/>
      <c r="AC40" s="61"/>
      <c r="AD40" s="54"/>
      <c r="AE40" s="55"/>
      <c r="AF40" s="56"/>
      <c r="AG40" s="133"/>
      <c r="AH40" s="130"/>
      <c r="AI40" s="57"/>
    </row>
    <row r="41" spans="1:35" ht="30" customHeight="1">
      <c r="A41" s="458"/>
      <c r="B41" s="459"/>
      <c r="C41" s="460"/>
      <c r="D41" s="460"/>
      <c r="E41" s="327" t="s">
        <v>105</v>
      </c>
      <c r="F41" s="327" t="s">
        <v>106</v>
      </c>
      <c r="G41" s="468"/>
      <c r="H41" s="462"/>
      <c r="I41" s="52" t="s">
        <v>809</v>
      </c>
      <c r="J41" s="52" t="s">
        <v>810</v>
      </c>
      <c r="K41" s="52" t="s">
        <v>724</v>
      </c>
      <c r="L41" s="52" t="s">
        <v>725</v>
      </c>
      <c r="M41" s="59" t="s">
        <v>811</v>
      </c>
      <c r="N41" s="64"/>
      <c r="O41" s="61"/>
      <c r="P41" s="54"/>
      <c r="Q41" s="55"/>
      <c r="R41" s="56"/>
      <c r="S41" s="66"/>
      <c r="T41" s="68"/>
      <c r="U41" s="68"/>
      <c r="V41" s="61"/>
      <c r="W41" s="54"/>
      <c r="X41" s="55"/>
      <c r="Y41" s="56"/>
      <c r="Z41" s="66"/>
      <c r="AA41" s="68"/>
      <c r="AB41" s="68"/>
      <c r="AC41" s="61"/>
      <c r="AD41" s="54"/>
      <c r="AE41" s="55"/>
      <c r="AF41" s="56"/>
      <c r="AG41" s="133"/>
      <c r="AH41" s="130"/>
      <c r="AI41" s="57"/>
    </row>
    <row r="42" spans="1:35" ht="30" customHeight="1">
      <c r="A42" s="458"/>
      <c r="B42" s="459"/>
      <c r="C42" s="460"/>
      <c r="D42" s="460"/>
      <c r="E42" s="327" t="s">
        <v>25</v>
      </c>
      <c r="F42" s="327" t="s">
        <v>1044</v>
      </c>
      <c r="G42" s="468"/>
      <c r="H42" s="462"/>
      <c r="I42" s="52" t="s">
        <v>812</v>
      </c>
      <c r="J42" s="52" t="s">
        <v>813</v>
      </c>
      <c r="K42" s="52" t="s">
        <v>724</v>
      </c>
      <c r="L42" s="52" t="s">
        <v>725</v>
      </c>
      <c r="M42" s="59" t="s">
        <v>814</v>
      </c>
      <c r="N42" s="64"/>
      <c r="O42" s="61"/>
      <c r="P42" s="54"/>
      <c r="Q42" s="55"/>
      <c r="R42" s="56"/>
      <c r="S42" s="66"/>
      <c r="T42" s="68"/>
      <c r="U42" s="68"/>
      <c r="V42" s="61"/>
      <c r="W42" s="54"/>
      <c r="X42" s="55"/>
      <c r="Y42" s="56"/>
      <c r="Z42" s="66"/>
      <c r="AA42" s="68"/>
      <c r="AB42" s="68"/>
      <c r="AC42" s="61"/>
      <c r="AD42" s="54"/>
      <c r="AE42" s="55"/>
      <c r="AF42" s="56"/>
      <c r="AG42" s="133"/>
      <c r="AH42" s="130"/>
      <c r="AI42" s="57"/>
    </row>
    <row r="43" spans="1:35" ht="100">
      <c r="A43" s="458"/>
      <c r="B43" s="459"/>
      <c r="C43" s="460"/>
      <c r="D43" s="460"/>
      <c r="E43" s="327" t="s">
        <v>105</v>
      </c>
      <c r="F43" s="327" t="s">
        <v>65</v>
      </c>
      <c r="G43" s="468"/>
      <c r="H43" s="462"/>
      <c r="I43" s="52" t="s">
        <v>815</v>
      </c>
      <c r="J43" s="52" t="s">
        <v>816</v>
      </c>
      <c r="K43" s="52" t="s">
        <v>724</v>
      </c>
      <c r="L43" s="52" t="s">
        <v>725</v>
      </c>
      <c r="M43" s="59" t="s">
        <v>817</v>
      </c>
      <c r="N43" s="64"/>
      <c r="O43" s="61"/>
      <c r="P43" s="54"/>
      <c r="Q43" s="55"/>
      <c r="R43" s="56"/>
      <c r="S43" s="66"/>
      <c r="T43" s="68"/>
      <c r="U43" s="68"/>
      <c r="V43" s="61"/>
      <c r="W43" s="54"/>
      <c r="X43" s="55"/>
      <c r="Y43" s="56"/>
      <c r="Z43" s="66"/>
      <c r="AA43" s="68"/>
      <c r="AB43" s="68"/>
      <c r="AC43" s="61"/>
      <c r="AD43" s="54"/>
      <c r="AE43" s="55"/>
      <c r="AF43" s="56"/>
      <c r="AG43" s="133"/>
      <c r="AH43" s="130"/>
      <c r="AI43" s="57"/>
    </row>
    <row r="44" spans="1:35" ht="100">
      <c r="A44" s="458"/>
      <c r="B44" s="459"/>
      <c r="C44" s="460"/>
      <c r="D44" s="460"/>
      <c r="E44" s="327" t="s">
        <v>25</v>
      </c>
      <c r="F44" s="327" t="s">
        <v>1044</v>
      </c>
      <c r="G44" s="468"/>
      <c r="H44" s="462"/>
      <c r="I44" s="52" t="s">
        <v>818</v>
      </c>
      <c r="J44" s="52" t="s">
        <v>819</v>
      </c>
      <c r="K44" s="52" t="s">
        <v>724</v>
      </c>
      <c r="L44" s="52" t="s">
        <v>725</v>
      </c>
      <c r="M44" s="59" t="s">
        <v>820</v>
      </c>
      <c r="N44" s="64"/>
      <c r="O44" s="61"/>
      <c r="P44" s="54"/>
      <c r="Q44" s="55"/>
      <c r="R44" s="56"/>
      <c r="S44" s="66"/>
      <c r="T44" s="68"/>
      <c r="U44" s="68"/>
      <c r="V44" s="61"/>
      <c r="W44" s="54"/>
      <c r="X44" s="55"/>
      <c r="Y44" s="56"/>
      <c r="Z44" s="66"/>
      <c r="AA44" s="68"/>
      <c r="AB44" s="68"/>
      <c r="AC44" s="61"/>
      <c r="AD44" s="54"/>
      <c r="AE44" s="55"/>
      <c r="AF44" s="56"/>
      <c r="AG44" s="133"/>
      <c r="AH44" s="130"/>
      <c r="AI44" s="57"/>
    </row>
    <row r="45" spans="1:35" ht="87.5">
      <c r="A45" s="458"/>
      <c r="B45" s="459"/>
      <c r="C45" s="460"/>
      <c r="D45" s="460"/>
      <c r="E45" s="327" t="s">
        <v>105</v>
      </c>
      <c r="F45" s="327" t="s">
        <v>65</v>
      </c>
      <c r="G45" s="468"/>
      <c r="H45" s="462"/>
      <c r="I45" s="52" t="s">
        <v>821</v>
      </c>
      <c r="J45" s="52" t="s">
        <v>822</v>
      </c>
      <c r="K45" s="52" t="s">
        <v>724</v>
      </c>
      <c r="L45" s="52" t="s">
        <v>725</v>
      </c>
      <c r="M45" s="59" t="s">
        <v>823</v>
      </c>
      <c r="N45" s="64"/>
      <c r="O45" s="61"/>
      <c r="P45" s="54"/>
      <c r="Q45" s="55"/>
      <c r="R45" s="56"/>
      <c r="S45" s="66"/>
      <c r="T45" s="68"/>
      <c r="U45" s="68"/>
      <c r="V45" s="61"/>
      <c r="W45" s="54"/>
      <c r="X45" s="55"/>
      <c r="Y45" s="56"/>
      <c r="Z45" s="66"/>
      <c r="AA45" s="68"/>
      <c r="AB45" s="68"/>
      <c r="AC45" s="61"/>
      <c r="AD45" s="54"/>
      <c r="AE45" s="55"/>
      <c r="AF45" s="56"/>
      <c r="AG45" s="133"/>
      <c r="AH45" s="130"/>
      <c r="AI45" s="57"/>
    </row>
    <row r="46" spans="1:35" ht="88" thickBot="1">
      <c r="A46" s="464"/>
      <c r="B46" s="465"/>
      <c r="C46" s="466"/>
      <c r="D46" s="466"/>
      <c r="E46" s="328" t="s">
        <v>25</v>
      </c>
      <c r="F46" s="328" t="s">
        <v>1044</v>
      </c>
      <c r="G46" s="469"/>
      <c r="H46" s="463"/>
      <c r="I46" s="119" t="s">
        <v>824</v>
      </c>
      <c r="J46" s="119" t="s">
        <v>825</v>
      </c>
      <c r="K46" s="119" t="s">
        <v>724</v>
      </c>
      <c r="L46" s="119" t="s">
        <v>725</v>
      </c>
      <c r="M46" s="120" t="s">
        <v>823</v>
      </c>
      <c r="N46" s="134"/>
      <c r="O46" s="135"/>
      <c r="P46" s="136"/>
      <c r="Q46" s="137"/>
      <c r="R46" s="138"/>
      <c r="S46" s="139"/>
      <c r="T46" s="140"/>
      <c r="U46" s="140"/>
      <c r="V46" s="135"/>
      <c r="W46" s="136"/>
      <c r="X46" s="137"/>
      <c r="Y46" s="138"/>
      <c r="Z46" s="139"/>
      <c r="AA46" s="140"/>
      <c r="AB46" s="140"/>
      <c r="AC46" s="135"/>
      <c r="AD46" s="136"/>
      <c r="AE46" s="137"/>
      <c r="AF46" s="138"/>
      <c r="AG46" s="141"/>
      <c r="AH46" s="130"/>
      <c r="AI46" s="57"/>
    </row>
  </sheetData>
  <mergeCells count="43">
    <mergeCell ref="H39:H46"/>
    <mergeCell ref="A35:A38"/>
    <mergeCell ref="B35:B38"/>
    <mergeCell ref="C35:C38"/>
    <mergeCell ref="D35:D38"/>
    <mergeCell ref="G35:G38"/>
    <mergeCell ref="H35:H38"/>
    <mergeCell ref="A39:A46"/>
    <mergeCell ref="B39:B46"/>
    <mergeCell ref="C39:C46"/>
    <mergeCell ref="D39:D46"/>
    <mergeCell ref="G39:G46"/>
    <mergeCell ref="H17:H34"/>
    <mergeCell ref="A15:A16"/>
    <mergeCell ref="B15:B16"/>
    <mergeCell ref="C15:C16"/>
    <mergeCell ref="D15:D16"/>
    <mergeCell ref="G15:G16"/>
    <mergeCell ref="H15:H16"/>
    <mergeCell ref="A17:A34"/>
    <mergeCell ref="B17:B34"/>
    <mergeCell ref="C17:C34"/>
    <mergeCell ref="D17:D34"/>
    <mergeCell ref="G17:G34"/>
    <mergeCell ref="H11:H14"/>
    <mergeCell ref="A4:A10"/>
    <mergeCell ref="B4:B10"/>
    <mergeCell ref="C4:C10"/>
    <mergeCell ref="D4:D10"/>
    <mergeCell ref="G4:G10"/>
    <mergeCell ref="H4:H10"/>
    <mergeCell ref="A11:A14"/>
    <mergeCell ref="B11:B14"/>
    <mergeCell ref="C11:C14"/>
    <mergeCell ref="D11:D14"/>
    <mergeCell ref="G11:G14"/>
    <mergeCell ref="A1:M2"/>
    <mergeCell ref="O1:S1"/>
    <mergeCell ref="V1:Z1"/>
    <mergeCell ref="AC1:AG1"/>
    <mergeCell ref="O2:S2"/>
    <mergeCell ref="V2:Z2"/>
    <mergeCell ref="AC2:AG2"/>
  </mergeCells>
  <pageMargins left="0.7" right="0.7" top="0.75" bottom="0.75" header="0.3" footer="0.3"/>
  <pageSetup paperSize="9" orientation="portrait" r:id="rId1"/>
  <headerFooter>
    <oddFooter>&amp;L&amp;1#&amp;"Calibri"&amp;7&amp;K000000C2 General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AA850-BE99-475C-8D0C-2022D5C6E005}">
  <dimension ref="A1:GF137"/>
  <sheetViews>
    <sheetView zoomScale="70" zoomScaleNormal="70" workbookViewId="0">
      <pane ySplit="3" topLeftCell="A4" activePane="bottomLeft" state="frozen"/>
      <selection pane="bottomLeft" activeCell="H4" sqref="H4:H9"/>
    </sheetView>
  </sheetViews>
  <sheetFormatPr defaultColWidth="10.81640625" defaultRowHeight="58" customHeight="1"/>
  <cols>
    <col min="1" max="1" width="14.36328125" style="79" bestFit="1" customWidth="1"/>
    <col min="2" max="2" width="14.36328125" style="79" customWidth="1"/>
    <col min="3" max="3" width="12" style="79" customWidth="1"/>
    <col min="4" max="6" width="14.453125" style="79" customWidth="1"/>
    <col min="7" max="7" width="34.6328125" style="79" customWidth="1"/>
    <col min="8" max="8" width="26.36328125" style="79" customWidth="1"/>
    <col min="9" max="9" width="18.36328125" style="74" customWidth="1"/>
    <col min="10" max="10" width="46" style="74" customWidth="1"/>
    <col min="11" max="11" width="8.81640625" style="80" customWidth="1"/>
    <col min="12" max="12" width="17.1796875" style="80" customWidth="1"/>
    <col min="13" max="13" width="49" style="82" customWidth="1"/>
    <col min="14" max="14" width="2.36328125" style="88" customWidth="1"/>
    <col min="15" max="15" width="14" style="84" customWidth="1"/>
    <col min="16" max="16" width="14.36328125" style="79" customWidth="1"/>
    <col min="17" max="17" width="34.453125" style="79" customWidth="1"/>
    <col min="18" max="18" width="13" style="79" customWidth="1"/>
    <col min="19" max="19" width="24.81640625" style="90" customWidth="1"/>
    <col min="20" max="21" width="2.36328125" style="88" customWidth="1"/>
    <col min="22" max="22" width="14" style="84" customWidth="1"/>
    <col min="23" max="23" width="14.36328125" style="79" customWidth="1"/>
    <col min="24" max="24" width="34.453125" style="79" customWidth="1"/>
    <col min="25" max="25" width="13" style="79" customWidth="1"/>
    <col min="26" max="26" width="24.81640625" style="90" customWidth="1"/>
    <col min="27" max="28" width="2.36328125" style="88" customWidth="1"/>
    <col min="29" max="29" width="14" style="84" customWidth="1"/>
    <col min="30" max="30" width="14.36328125" style="79" customWidth="1"/>
    <col min="31" max="31" width="34.453125" style="79" customWidth="1"/>
    <col min="32" max="32" width="13" style="79" customWidth="1"/>
    <col min="33" max="33" width="24.81640625" style="90" customWidth="1"/>
    <col min="34" max="34" width="2.36328125" style="88" customWidth="1"/>
    <col min="35" max="188" width="10.81640625" style="112"/>
    <col min="189" max="16384" width="10.81640625" style="74"/>
  </cols>
  <sheetData>
    <row r="1" spans="1:188" ht="28" customHeight="1">
      <c r="A1" s="474" t="s">
        <v>697</v>
      </c>
      <c r="B1" s="475"/>
      <c r="C1" s="475"/>
      <c r="D1" s="475"/>
      <c r="E1" s="475"/>
      <c r="F1" s="475"/>
      <c r="G1" s="475"/>
      <c r="H1" s="475"/>
      <c r="I1" s="475"/>
      <c r="J1" s="475"/>
      <c r="K1" s="475"/>
      <c r="L1" s="475"/>
      <c r="M1" s="475"/>
      <c r="N1" s="114"/>
      <c r="O1" s="405" t="s">
        <v>5</v>
      </c>
      <c r="P1" s="405"/>
      <c r="Q1" s="405"/>
      <c r="R1" s="405"/>
      <c r="S1" s="405"/>
      <c r="T1" s="115"/>
      <c r="U1" s="115"/>
      <c r="V1" s="405" t="s">
        <v>5</v>
      </c>
      <c r="W1" s="405"/>
      <c r="X1" s="405"/>
      <c r="Y1" s="405"/>
      <c r="Z1" s="405"/>
      <c r="AA1" s="115"/>
      <c r="AB1" s="115"/>
      <c r="AC1" s="405" t="s">
        <v>5</v>
      </c>
      <c r="AD1" s="405"/>
      <c r="AE1" s="405"/>
      <c r="AF1" s="405"/>
      <c r="AG1" s="407"/>
      <c r="AH1" s="91"/>
    </row>
    <row r="2" spans="1:188" ht="14">
      <c r="A2" s="476"/>
      <c r="B2" s="477"/>
      <c r="C2" s="477"/>
      <c r="D2" s="477"/>
      <c r="E2" s="477"/>
      <c r="F2" s="477"/>
      <c r="G2" s="477"/>
      <c r="H2" s="477"/>
      <c r="I2" s="477"/>
      <c r="J2" s="477"/>
      <c r="K2" s="477"/>
      <c r="L2" s="477"/>
      <c r="M2" s="477"/>
      <c r="N2" s="85"/>
      <c r="O2" s="406" t="s">
        <v>6</v>
      </c>
      <c r="P2" s="406"/>
      <c r="Q2" s="406"/>
      <c r="R2" s="406"/>
      <c r="S2" s="406"/>
      <c r="T2" s="91"/>
      <c r="U2" s="91"/>
      <c r="V2" s="406" t="s">
        <v>7</v>
      </c>
      <c r="W2" s="406"/>
      <c r="X2" s="406"/>
      <c r="Y2" s="406"/>
      <c r="Z2" s="406"/>
      <c r="AA2" s="91"/>
      <c r="AB2" s="91"/>
      <c r="AC2" s="406" t="s">
        <v>54</v>
      </c>
      <c r="AD2" s="406"/>
      <c r="AE2" s="406"/>
      <c r="AF2" s="406"/>
      <c r="AG2" s="408"/>
      <c r="AH2" s="91"/>
    </row>
    <row r="3" spans="1:188" s="75" customFormat="1" ht="58" customHeight="1">
      <c r="A3" s="116" t="s">
        <v>55</v>
      </c>
      <c r="B3" s="69" t="s">
        <v>10</v>
      </c>
      <c r="C3" s="70" t="s">
        <v>56</v>
      </c>
      <c r="D3" s="70" t="s">
        <v>57</v>
      </c>
      <c r="E3" s="71" t="s">
        <v>12</v>
      </c>
      <c r="F3" s="305" t="s">
        <v>58</v>
      </c>
      <c r="G3" s="72" t="s">
        <v>701</v>
      </c>
      <c r="H3" s="72" t="s">
        <v>716</v>
      </c>
      <c r="I3" s="73" t="s">
        <v>717</v>
      </c>
      <c r="J3" s="73" t="s">
        <v>718</v>
      </c>
      <c r="K3" s="73" t="s">
        <v>719</v>
      </c>
      <c r="L3" s="73" t="s">
        <v>720</v>
      </c>
      <c r="M3" s="81" t="s">
        <v>701</v>
      </c>
      <c r="N3" s="86"/>
      <c r="O3" s="60" t="s">
        <v>15</v>
      </c>
      <c r="P3" s="49" t="s">
        <v>60</v>
      </c>
      <c r="Q3" s="49" t="s">
        <v>17</v>
      </c>
      <c r="R3" s="50" t="s">
        <v>18</v>
      </c>
      <c r="S3" s="65" t="s">
        <v>19</v>
      </c>
      <c r="T3" s="92"/>
      <c r="U3" s="92"/>
      <c r="V3" s="60" t="s">
        <v>15</v>
      </c>
      <c r="W3" s="49" t="s">
        <v>60</v>
      </c>
      <c r="X3" s="49" t="s">
        <v>17</v>
      </c>
      <c r="Y3" s="50" t="s">
        <v>18</v>
      </c>
      <c r="Z3" s="65" t="s">
        <v>19</v>
      </c>
      <c r="AA3" s="92"/>
      <c r="AB3" s="92"/>
      <c r="AC3" s="60" t="s">
        <v>15</v>
      </c>
      <c r="AD3" s="49" t="s">
        <v>60</v>
      </c>
      <c r="AE3" s="49" t="s">
        <v>17</v>
      </c>
      <c r="AF3" s="50" t="s">
        <v>18</v>
      </c>
      <c r="AG3" s="117" t="s">
        <v>19</v>
      </c>
      <c r="AH3" s="9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row>
    <row r="4" spans="1:188" ht="64" customHeight="1">
      <c r="A4" s="480" t="s">
        <v>677</v>
      </c>
      <c r="B4" s="459" t="s">
        <v>676</v>
      </c>
      <c r="C4" s="460" t="s">
        <v>678</v>
      </c>
      <c r="D4" s="478" t="s">
        <v>64</v>
      </c>
      <c r="E4" s="478" t="s">
        <v>25</v>
      </c>
      <c r="F4" s="482" t="s">
        <v>65</v>
      </c>
      <c r="G4" s="470" t="s">
        <v>826</v>
      </c>
      <c r="H4" s="472" t="s">
        <v>680</v>
      </c>
      <c r="I4" s="52" t="s">
        <v>827</v>
      </c>
      <c r="J4" s="52" t="s">
        <v>828</v>
      </c>
      <c r="K4" s="52" t="s">
        <v>724</v>
      </c>
      <c r="L4" s="52" t="s">
        <v>725</v>
      </c>
      <c r="M4" s="59" t="s">
        <v>829</v>
      </c>
      <c r="N4" s="87"/>
      <c r="O4" s="83"/>
      <c r="P4" s="76"/>
      <c r="Q4" s="77"/>
      <c r="R4" s="78"/>
      <c r="S4" s="89"/>
      <c r="T4" s="93"/>
      <c r="U4" s="93"/>
      <c r="V4" s="83"/>
      <c r="W4" s="76"/>
      <c r="X4" s="77"/>
      <c r="Y4" s="78"/>
      <c r="Z4" s="89"/>
      <c r="AA4" s="93"/>
      <c r="AB4" s="93"/>
      <c r="AC4" s="83"/>
      <c r="AD4" s="76"/>
      <c r="AE4" s="77"/>
      <c r="AF4" s="78"/>
      <c r="AG4" s="118"/>
      <c r="AH4" s="93"/>
    </row>
    <row r="5" spans="1:188" ht="84" customHeight="1">
      <c r="A5" s="480"/>
      <c r="B5" s="459"/>
      <c r="C5" s="460"/>
      <c r="D5" s="478"/>
      <c r="E5" s="478"/>
      <c r="F5" s="483"/>
      <c r="G5" s="470"/>
      <c r="H5" s="472"/>
      <c r="I5" s="52" t="s">
        <v>830</v>
      </c>
      <c r="J5" s="52" t="s">
        <v>831</v>
      </c>
      <c r="K5" s="52" t="s">
        <v>724</v>
      </c>
      <c r="L5" s="52" t="s">
        <v>725</v>
      </c>
      <c r="M5" s="59" t="s">
        <v>832</v>
      </c>
      <c r="N5" s="87"/>
      <c r="O5" s="83"/>
      <c r="P5" s="76"/>
      <c r="Q5" s="77"/>
      <c r="R5" s="78"/>
      <c r="S5" s="89"/>
      <c r="T5" s="93"/>
      <c r="U5" s="93"/>
      <c r="V5" s="83"/>
      <c r="W5" s="76"/>
      <c r="X5" s="77"/>
      <c r="Y5" s="78"/>
      <c r="Z5" s="89"/>
      <c r="AA5" s="93"/>
      <c r="AB5" s="93"/>
      <c r="AC5" s="83"/>
      <c r="AD5" s="76"/>
      <c r="AE5" s="77"/>
      <c r="AF5" s="78"/>
      <c r="AG5" s="118"/>
      <c r="AH5" s="93"/>
    </row>
    <row r="6" spans="1:188" ht="75">
      <c r="A6" s="480"/>
      <c r="B6" s="459"/>
      <c r="C6" s="460"/>
      <c r="D6" s="478"/>
      <c r="E6" s="478"/>
      <c r="F6" s="483"/>
      <c r="G6" s="470"/>
      <c r="H6" s="472"/>
      <c r="I6" s="52" t="s">
        <v>833</v>
      </c>
      <c r="J6" s="52" t="s">
        <v>834</v>
      </c>
      <c r="K6" s="52" t="s">
        <v>724</v>
      </c>
      <c r="L6" s="52" t="s">
        <v>725</v>
      </c>
      <c r="M6" s="59" t="s">
        <v>835</v>
      </c>
      <c r="N6" s="87"/>
      <c r="O6" s="83"/>
      <c r="P6" s="76"/>
      <c r="Q6" s="77"/>
      <c r="R6" s="78"/>
      <c r="S6" s="89"/>
      <c r="T6" s="93"/>
      <c r="U6" s="93"/>
      <c r="V6" s="83"/>
      <c r="W6" s="76"/>
      <c r="X6" s="77"/>
      <c r="Y6" s="78"/>
      <c r="Z6" s="89"/>
      <c r="AA6" s="93"/>
      <c r="AB6" s="93"/>
      <c r="AC6" s="83"/>
      <c r="AD6" s="76"/>
      <c r="AE6" s="77"/>
      <c r="AF6" s="78"/>
      <c r="AG6" s="118"/>
      <c r="AH6" s="93"/>
    </row>
    <row r="7" spans="1:188" ht="25">
      <c r="A7" s="480"/>
      <c r="B7" s="459"/>
      <c r="C7" s="460"/>
      <c r="D7" s="478"/>
      <c r="E7" s="478"/>
      <c r="F7" s="483"/>
      <c r="G7" s="470"/>
      <c r="H7" s="472"/>
      <c r="I7" s="52" t="s">
        <v>836</v>
      </c>
      <c r="J7" s="52" t="s">
        <v>837</v>
      </c>
      <c r="K7" s="52" t="s">
        <v>724</v>
      </c>
      <c r="L7" s="52" t="s">
        <v>725</v>
      </c>
      <c r="M7" s="59" t="s">
        <v>838</v>
      </c>
      <c r="N7" s="87"/>
      <c r="O7" s="83"/>
      <c r="P7" s="76"/>
      <c r="Q7" s="77"/>
      <c r="R7" s="78"/>
      <c r="S7" s="89"/>
      <c r="T7" s="93"/>
      <c r="U7" s="93"/>
      <c r="V7" s="83"/>
      <c r="W7" s="76"/>
      <c r="X7" s="77"/>
      <c r="Y7" s="78"/>
      <c r="Z7" s="89"/>
      <c r="AA7" s="93"/>
      <c r="AB7" s="93"/>
      <c r="AC7" s="83"/>
      <c r="AD7" s="76"/>
      <c r="AE7" s="77"/>
      <c r="AF7" s="78"/>
      <c r="AG7" s="118"/>
      <c r="AH7" s="93"/>
    </row>
    <row r="8" spans="1:188" ht="37.5">
      <c r="A8" s="480"/>
      <c r="B8" s="459"/>
      <c r="C8" s="460"/>
      <c r="D8" s="478"/>
      <c r="E8" s="478"/>
      <c r="F8" s="483"/>
      <c r="G8" s="470"/>
      <c r="H8" s="472"/>
      <c r="I8" s="52" t="s">
        <v>839</v>
      </c>
      <c r="J8" s="52" t="s">
        <v>840</v>
      </c>
      <c r="K8" s="52" t="s">
        <v>724</v>
      </c>
      <c r="L8" s="52" t="s">
        <v>725</v>
      </c>
      <c r="M8" s="59" t="s">
        <v>841</v>
      </c>
      <c r="N8" s="87"/>
      <c r="O8" s="83"/>
      <c r="P8" s="76"/>
      <c r="Q8" s="77"/>
      <c r="R8" s="78"/>
      <c r="S8" s="89"/>
      <c r="T8" s="93"/>
      <c r="U8" s="93"/>
      <c r="V8" s="83"/>
      <c r="W8" s="76"/>
      <c r="X8" s="77"/>
      <c r="Y8" s="78"/>
      <c r="Z8" s="89"/>
      <c r="AA8" s="93"/>
      <c r="AB8" s="93"/>
      <c r="AC8" s="83"/>
      <c r="AD8" s="76"/>
      <c r="AE8" s="77"/>
      <c r="AF8" s="78"/>
      <c r="AG8" s="118"/>
      <c r="AH8" s="93"/>
    </row>
    <row r="9" spans="1:188" s="111" customFormat="1" ht="88" thickBot="1">
      <c r="A9" s="481"/>
      <c r="B9" s="465"/>
      <c r="C9" s="466"/>
      <c r="D9" s="479"/>
      <c r="E9" s="479"/>
      <c r="F9" s="484"/>
      <c r="G9" s="471"/>
      <c r="H9" s="473"/>
      <c r="I9" s="119" t="s">
        <v>842</v>
      </c>
      <c r="J9" s="119" t="s">
        <v>843</v>
      </c>
      <c r="K9" s="119" t="s">
        <v>724</v>
      </c>
      <c r="L9" s="119" t="s">
        <v>725</v>
      </c>
      <c r="M9" s="120" t="s">
        <v>844</v>
      </c>
      <c r="N9" s="121"/>
      <c r="O9" s="122"/>
      <c r="P9" s="123"/>
      <c r="Q9" s="124"/>
      <c r="R9" s="125"/>
      <c r="S9" s="126"/>
      <c r="T9" s="127"/>
      <c r="U9" s="127"/>
      <c r="V9" s="122"/>
      <c r="W9" s="123"/>
      <c r="X9" s="124"/>
      <c r="Y9" s="125"/>
      <c r="Z9" s="126"/>
      <c r="AA9" s="127"/>
      <c r="AB9" s="127"/>
      <c r="AC9" s="122"/>
      <c r="AD9" s="123"/>
      <c r="AE9" s="124"/>
      <c r="AF9" s="125"/>
      <c r="AG9" s="128"/>
      <c r="AH9" s="93"/>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112"/>
      <c r="FK9" s="112"/>
      <c r="FL9" s="112"/>
      <c r="FM9" s="112"/>
      <c r="FN9" s="112"/>
      <c r="FO9" s="112"/>
      <c r="FP9" s="112"/>
      <c r="FQ9" s="112"/>
      <c r="FR9" s="112"/>
      <c r="FS9" s="112"/>
      <c r="FT9" s="112"/>
      <c r="FU9" s="112"/>
      <c r="FV9" s="112"/>
      <c r="FW9" s="112"/>
      <c r="FX9" s="112"/>
      <c r="FY9" s="112"/>
      <c r="FZ9" s="112"/>
      <c r="GA9" s="112"/>
      <c r="GB9" s="112"/>
      <c r="GC9" s="112"/>
      <c r="GD9" s="112"/>
      <c r="GE9" s="112"/>
      <c r="GF9" s="112"/>
    </row>
    <row r="10" spans="1:188" s="112" customFormat="1" ht="58" customHeight="1">
      <c r="A10" s="88"/>
      <c r="B10" s="88"/>
      <c r="C10" s="88"/>
      <c r="D10" s="88"/>
      <c r="E10" s="88"/>
      <c r="F10" s="88"/>
      <c r="G10" s="88"/>
      <c r="H10" s="88"/>
      <c r="K10" s="113"/>
      <c r="L10" s="113"/>
      <c r="N10" s="88"/>
      <c r="O10" s="88"/>
      <c r="P10" s="88"/>
      <c r="Q10" s="88"/>
      <c r="R10" s="88"/>
      <c r="S10" s="88"/>
      <c r="T10" s="88"/>
      <c r="U10" s="88"/>
      <c r="V10" s="88"/>
      <c r="W10" s="88"/>
      <c r="X10" s="88"/>
      <c r="Y10" s="88"/>
      <c r="Z10" s="88"/>
      <c r="AA10" s="88"/>
      <c r="AB10" s="88"/>
      <c r="AC10" s="88"/>
      <c r="AD10" s="88"/>
      <c r="AE10" s="88"/>
      <c r="AF10" s="88"/>
      <c r="AG10" s="88"/>
      <c r="AH10" s="88"/>
    </row>
    <row r="11" spans="1:188" s="112" customFormat="1" ht="58" customHeight="1">
      <c r="A11" s="88"/>
      <c r="B11" s="88"/>
      <c r="C11" s="88"/>
      <c r="D11" s="88"/>
      <c r="E11" s="88"/>
      <c r="F11" s="88"/>
      <c r="G11" s="88"/>
      <c r="H11" s="88"/>
      <c r="K11" s="113"/>
      <c r="L11" s="113"/>
      <c r="N11" s="88"/>
      <c r="O11" s="88"/>
      <c r="P11" s="88"/>
      <c r="Q11" s="88"/>
      <c r="R11" s="88"/>
      <c r="S11" s="88"/>
      <c r="T11" s="88"/>
      <c r="U11" s="88"/>
      <c r="V11" s="88"/>
      <c r="W11" s="88"/>
      <c r="X11" s="88"/>
      <c r="Y11" s="88"/>
      <c r="Z11" s="88"/>
      <c r="AA11" s="88"/>
      <c r="AB11" s="88"/>
      <c r="AC11" s="88"/>
      <c r="AD11" s="88"/>
      <c r="AE11" s="88"/>
      <c r="AF11" s="88"/>
      <c r="AG11" s="88"/>
      <c r="AH11" s="88"/>
    </row>
    <row r="12" spans="1:188" s="112" customFormat="1" ht="58" customHeight="1">
      <c r="A12" s="88"/>
      <c r="B12" s="88"/>
      <c r="C12" s="88"/>
      <c r="D12" s="88"/>
      <c r="E12" s="88"/>
      <c r="F12" s="88"/>
      <c r="G12" s="88"/>
      <c r="H12" s="88"/>
      <c r="K12" s="113"/>
      <c r="L12" s="113"/>
      <c r="N12" s="88"/>
      <c r="O12" s="88"/>
      <c r="P12" s="88"/>
      <c r="Q12" s="88"/>
      <c r="R12" s="88"/>
      <c r="S12" s="88"/>
      <c r="T12" s="88"/>
      <c r="U12" s="88"/>
      <c r="V12" s="88"/>
      <c r="W12" s="88"/>
      <c r="X12" s="88"/>
      <c r="Y12" s="88"/>
      <c r="Z12" s="88"/>
      <c r="AA12" s="88"/>
      <c r="AB12" s="88"/>
      <c r="AC12" s="88"/>
      <c r="AD12" s="88"/>
      <c r="AE12" s="88"/>
      <c r="AF12" s="88"/>
      <c r="AG12" s="88"/>
      <c r="AH12" s="88"/>
    </row>
    <row r="13" spans="1:188" s="112" customFormat="1" ht="58" customHeight="1">
      <c r="A13" s="88"/>
      <c r="B13" s="88"/>
      <c r="C13" s="88"/>
      <c r="D13" s="88"/>
      <c r="E13" s="88"/>
      <c r="F13" s="88"/>
      <c r="G13" s="88"/>
      <c r="H13" s="88"/>
      <c r="K13" s="113"/>
      <c r="L13" s="113"/>
      <c r="N13" s="88"/>
      <c r="O13" s="88"/>
      <c r="P13" s="88"/>
      <c r="Q13" s="88"/>
      <c r="R13" s="88"/>
      <c r="S13" s="88"/>
      <c r="T13" s="88"/>
      <c r="U13" s="88"/>
      <c r="V13" s="88"/>
      <c r="W13" s="88"/>
      <c r="X13" s="88"/>
      <c r="Y13" s="88"/>
      <c r="Z13" s="88"/>
      <c r="AA13" s="88"/>
      <c r="AB13" s="88"/>
      <c r="AC13" s="88"/>
      <c r="AD13" s="88"/>
      <c r="AE13" s="88"/>
      <c r="AF13" s="88"/>
      <c r="AG13" s="88"/>
      <c r="AH13" s="88"/>
    </row>
    <row r="14" spans="1:188" s="112" customFormat="1" ht="58" customHeight="1">
      <c r="A14" s="88"/>
      <c r="B14" s="88"/>
      <c r="C14" s="88"/>
      <c r="D14" s="88"/>
      <c r="E14" s="88"/>
      <c r="F14" s="88"/>
      <c r="G14" s="88"/>
      <c r="H14" s="88"/>
      <c r="K14" s="113"/>
      <c r="L14" s="113"/>
      <c r="N14" s="88"/>
      <c r="O14" s="88"/>
      <c r="P14" s="88"/>
      <c r="Q14" s="88"/>
      <c r="R14" s="88"/>
      <c r="S14" s="88"/>
      <c r="T14" s="88"/>
      <c r="U14" s="88"/>
      <c r="V14" s="88"/>
      <c r="W14" s="88"/>
      <c r="X14" s="88"/>
      <c r="Y14" s="88"/>
      <c r="Z14" s="88"/>
      <c r="AA14" s="88"/>
      <c r="AB14" s="88"/>
      <c r="AC14" s="88"/>
      <c r="AD14" s="88"/>
      <c r="AE14" s="88"/>
      <c r="AF14" s="88"/>
      <c r="AG14" s="88"/>
      <c r="AH14" s="88"/>
    </row>
    <row r="15" spans="1:188" s="112" customFormat="1" ht="58" customHeight="1">
      <c r="A15" s="88"/>
      <c r="B15" s="88"/>
      <c r="C15" s="88"/>
      <c r="D15" s="88"/>
      <c r="E15" s="88"/>
      <c r="F15" s="88"/>
      <c r="G15" s="88"/>
      <c r="H15" s="88"/>
      <c r="K15" s="113"/>
      <c r="L15" s="113"/>
      <c r="N15" s="88"/>
      <c r="O15" s="88"/>
      <c r="P15" s="88"/>
      <c r="Q15" s="88"/>
      <c r="R15" s="88"/>
      <c r="S15" s="88"/>
      <c r="T15" s="88"/>
      <c r="U15" s="88"/>
      <c r="V15" s="88"/>
      <c r="W15" s="88"/>
      <c r="X15" s="88"/>
      <c r="Y15" s="88"/>
      <c r="Z15" s="88"/>
      <c r="AA15" s="88"/>
      <c r="AB15" s="88"/>
      <c r="AC15" s="88"/>
      <c r="AD15" s="88"/>
      <c r="AE15" s="88"/>
      <c r="AF15" s="88"/>
      <c r="AG15" s="88"/>
      <c r="AH15" s="88"/>
    </row>
    <row r="16" spans="1:188" s="112" customFormat="1" ht="58" customHeight="1">
      <c r="A16" s="88"/>
      <c r="B16" s="88"/>
      <c r="C16" s="88"/>
      <c r="D16" s="88"/>
      <c r="E16" s="88"/>
      <c r="F16" s="88"/>
      <c r="G16" s="88"/>
      <c r="H16" s="88"/>
      <c r="K16" s="113"/>
      <c r="L16" s="113"/>
      <c r="N16" s="88"/>
      <c r="O16" s="88"/>
      <c r="P16" s="88"/>
      <c r="Q16" s="88"/>
      <c r="R16" s="88"/>
      <c r="S16" s="88"/>
      <c r="T16" s="88"/>
      <c r="U16" s="88"/>
      <c r="V16" s="88"/>
      <c r="W16" s="88"/>
      <c r="X16" s="88"/>
      <c r="Y16" s="88"/>
      <c r="Z16" s="88"/>
      <c r="AA16" s="88"/>
      <c r="AB16" s="88"/>
      <c r="AC16" s="88"/>
      <c r="AD16" s="88"/>
      <c r="AE16" s="88"/>
      <c r="AF16" s="88"/>
      <c r="AG16" s="88"/>
      <c r="AH16" s="88"/>
    </row>
    <row r="17" spans="1:34" s="112" customFormat="1" ht="58" customHeight="1">
      <c r="A17" s="88"/>
      <c r="B17" s="88"/>
      <c r="C17" s="88"/>
      <c r="D17" s="88"/>
      <c r="E17" s="88"/>
      <c r="F17" s="88"/>
      <c r="G17" s="88"/>
      <c r="H17" s="88"/>
      <c r="K17" s="113"/>
      <c r="L17" s="113"/>
      <c r="N17" s="88"/>
      <c r="O17" s="88"/>
      <c r="P17" s="88"/>
      <c r="Q17" s="88"/>
      <c r="R17" s="88"/>
      <c r="S17" s="88"/>
      <c r="T17" s="88"/>
      <c r="U17" s="88"/>
      <c r="V17" s="88"/>
      <c r="W17" s="88"/>
      <c r="X17" s="88"/>
      <c r="Y17" s="88"/>
      <c r="Z17" s="88"/>
      <c r="AA17" s="88"/>
      <c r="AB17" s="88"/>
      <c r="AC17" s="88"/>
      <c r="AD17" s="88"/>
      <c r="AE17" s="88"/>
      <c r="AF17" s="88"/>
      <c r="AG17" s="88"/>
      <c r="AH17" s="88"/>
    </row>
    <row r="18" spans="1:34" s="112" customFormat="1" ht="58" customHeight="1">
      <c r="A18" s="88"/>
      <c r="B18" s="88"/>
      <c r="C18" s="88"/>
      <c r="D18" s="88"/>
      <c r="E18" s="88"/>
      <c r="F18" s="88"/>
      <c r="G18" s="88"/>
      <c r="H18" s="88"/>
      <c r="K18" s="113"/>
      <c r="L18" s="113"/>
      <c r="N18" s="88"/>
      <c r="O18" s="88"/>
      <c r="P18" s="88"/>
      <c r="Q18" s="88"/>
      <c r="R18" s="88"/>
      <c r="S18" s="88"/>
      <c r="T18" s="88"/>
      <c r="U18" s="88"/>
      <c r="V18" s="88"/>
      <c r="W18" s="88"/>
      <c r="X18" s="88"/>
      <c r="Y18" s="88"/>
      <c r="Z18" s="88"/>
      <c r="AA18" s="88"/>
      <c r="AB18" s="88"/>
      <c r="AC18" s="88"/>
      <c r="AD18" s="88"/>
      <c r="AE18" s="88"/>
      <c r="AF18" s="88"/>
      <c r="AG18" s="88"/>
      <c r="AH18" s="88"/>
    </row>
    <row r="19" spans="1:34" s="112" customFormat="1" ht="58" customHeight="1">
      <c r="A19" s="88"/>
      <c r="B19" s="88"/>
      <c r="C19" s="88"/>
      <c r="D19" s="88"/>
      <c r="E19" s="88"/>
      <c r="F19" s="88"/>
      <c r="G19" s="88"/>
      <c r="H19" s="88"/>
      <c r="K19" s="113"/>
      <c r="L19" s="113"/>
      <c r="N19" s="88"/>
      <c r="O19" s="88"/>
      <c r="P19" s="88"/>
      <c r="Q19" s="88"/>
      <c r="R19" s="88"/>
      <c r="S19" s="88"/>
      <c r="T19" s="88"/>
      <c r="U19" s="88"/>
      <c r="V19" s="88"/>
      <c r="W19" s="88"/>
      <c r="X19" s="88"/>
      <c r="Y19" s="88"/>
      <c r="Z19" s="88"/>
      <c r="AA19" s="88"/>
      <c r="AB19" s="88"/>
      <c r="AC19" s="88"/>
      <c r="AD19" s="88"/>
      <c r="AE19" s="88"/>
      <c r="AF19" s="88"/>
      <c r="AG19" s="88"/>
      <c r="AH19" s="88"/>
    </row>
    <row r="20" spans="1:34" s="112" customFormat="1" ht="58" customHeight="1">
      <c r="A20" s="88"/>
      <c r="B20" s="88"/>
      <c r="C20" s="88"/>
      <c r="D20" s="88"/>
      <c r="E20" s="88"/>
      <c r="F20" s="88"/>
      <c r="G20" s="88"/>
      <c r="H20" s="88"/>
      <c r="K20" s="113"/>
      <c r="L20" s="113"/>
      <c r="N20" s="88"/>
      <c r="O20" s="88"/>
      <c r="P20" s="88"/>
      <c r="Q20" s="88"/>
      <c r="R20" s="88"/>
      <c r="S20" s="88"/>
      <c r="T20" s="88"/>
      <c r="U20" s="88"/>
      <c r="V20" s="88"/>
      <c r="W20" s="88"/>
      <c r="X20" s="88"/>
      <c r="Y20" s="88"/>
      <c r="Z20" s="88"/>
      <c r="AA20" s="88"/>
      <c r="AB20" s="88"/>
      <c r="AC20" s="88"/>
      <c r="AD20" s="88"/>
      <c r="AE20" s="88"/>
      <c r="AF20" s="88"/>
      <c r="AG20" s="88"/>
      <c r="AH20" s="88"/>
    </row>
    <row r="21" spans="1:34" s="112" customFormat="1" ht="58" customHeight="1">
      <c r="A21" s="88"/>
      <c r="B21" s="88"/>
      <c r="C21" s="88"/>
      <c r="D21" s="88"/>
      <c r="E21" s="88"/>
      <c r="F21" s="88"/>
      <c r="G21" s="88"/>
      <c r="H21" s="88"/>
      <c r="K21" s="113"/>
      <c r="L21" s="113"/>
      <c r="N21" s="88"/>
      <c r="O21" s="88"/>
      <c r="P21" s="88"/>
      <c r="Q21" s="88"/>
      <c r="R21" s="88"/>
      <c r="S21" s="88"/>
      <c r="T21" s="88"/>
      <c r="U21" s="88"/>
      <c r="V21" s="88"/>
      <c r="W21" s="88"/>
      <c r="X21" s="88"/>
      <c r="Y21" s="88"/>
      <c r="Z21" s="88"/>
      <c r="AA21" s="88"/>
      <c r="AB21" s="88"/>
      <c r="AC21" s="88"/>
      <c r="AD21" s="88"/>
      <c r="AE21" s="88"/>
      <c r="AF21" s="88"/>
      <c r="AG21" s="88"/>
      <c r="AH21" s="88"/>
    </row>
    <row r="22" spans="1:34" s="112" customFormat="1" ht="58" customHeight="1">
      <c r="A22" s="88"/>
      <c r="B22" s="88"/>
      <c r="C22" s="88"/>
      <c r="D22" s="88"/>
      <c r="E22" s="88"/>
      <c r="F22" s="88"/>
      <c r="G22" s="88"/>
      <c r="H22" s="88"/>
      <c r="K22" s="113"/>
      <c r="L22" s="113"/>
      <c r="N22" s="88"/>
      <c r="O22" s="88"/>
      <c r="P22" s="88"/>
      <c r="Q22" s="88"/>
      <c r="R22" s="88"/>
      <c r="S22" s="88"/>
      <c r="T22" s="88"/>
      <c r="U22" s="88"/>
      <c r="V22" s="88"/>
      <c r="W22" s="88"/>
      <c r="X22" s="88"/>
      <c r="Y22" s="88"/>
      <c r="Z22" s="88"/>
      <c r="AA22" s="88"/>
      <c r="AB22" s="88"/>
      <c r="AC22" s="88"/>
      <c r="AD22" s="88"/>
      <c r="AE22" s="88"/>
      <c r="AF22" s="88"/>
      <c r="AG22" s="88"/>
      <c r="AH22" s="88"/>
    </row>
    <row r="23" spans="1:34" s="112" customFormat="1" ht="58" customHeight="1">
      <c r="A23" s="88"/>
      <c r="B23" s="88"/>
      <c r="C23" s="88"/>
      <c r="D23" s="88"/>
      <c r="E23" s="88"/>
      <c r="F23" s="88"/>
      <c r="G23" s="88"/>
      <c r="H23" s="88"/>
      <c r="K23" s="113"/>
      <c r="L23" s="113"/>
      <c r="N23" s="88"/>
      <c r="O23" s="88"/>
      <c r="P23" s="88"/>
      <c r="Q23" s="88"/>
      <c r="R23" s="88"/>
      <c r="S23" s="88"/>
      <c r="T23" s="88"/>
      <c r="U23" s="88"/>
      <c r="V23" s="88"/>
      <c r="W23" s="88"/>
      <c r="X23" s="88"/>
      <c r="Y23" s="88"/>
      <c r="Z23" s="88"/>
      <c r="AA23" s="88"/>
      <c r="AB23" s="88"/>
      <c r="AC23" s="88"/>
      <c r="AD23" s="88"/>
      <c r="AE23" s="88"/>
      <c r="AF23" s="88"/>
      <c r="AG23" s="88"/>
      <c r="AH23" s="88"/>
    </row>
    <row r="24" spans="1:34" s="112" customFormat="1" ht="58" customHeight="1">
      <c r="A24" s="88"/>
      <c r="B24" s="88"/>
      <c r="C24" s="88"/>
      <c r="D24" s="88"/>
      <c r="E24" s="88"/>
      <c r="F24" s="88"/>
      <c r="G24" s="88"/>
      <c r="H24" s="88"/>
      <c r="K24" s="113"/>
      <c r="L24" s="113"/>
      <c r="N24" s="88"/>
      <c r="O24" s="88"/>
      <c r="P24" s="88"/>
      <c r="Q24" s="88"/>
      <c r="R24" s="88"/>
      <c r="S24" s="88"/>
      <c r="T24" s="88"/>
      <c r="U24" s="88"/>
      <c r="V24" s="88"/>
      <c r="W24" s="88"/>
      <c r="X24" s="88"/>
      <c r="Y24" s="88"/>
      <c r="Z24" s="88"/>
      <c r="AA24" s="88"/>
      <c r="AB24" s="88"/>
      <c r="AC24" s="88"/>
      <c r="AD24" s="88"/>
      <c r="AE24" s="88"/>
      <c r="AF24" s="88"/>
      <c r="AG24" s="88"/>
      <c r="AH24" s="88"/>
    </row>
    <row r="25" spans="1:34" s="112" customFormat="1" ht="58" customHeight="1">
      <c r="A25" s="88"/>
      <c r="B25" s="88"/>
      <c r="C25" s="88"/>
      <c r="D25" s="88"/>
      <c r="E25" s="88"/>
      <c r="F25" s="88"/>
      <c r="G25" s="88"/>
      <c r="H25" s="88"/>
      <c r="K25" s="113"/>
      <c r="L25" s="113"/>
      <c r="N25" s="88"/>
      <c r="O25" s="88"/>
      <c r="P25" s="88"/>
      <c r="Q25" s="88"/>
      <c r="R25" s="88"/>
      <c r="S25" s="88"/>
      <c r="T25" s="88"/>
      <c r="U25" s="88"/>
      <c r="V25" s="88"/>
      <c r="W25" s="88"/>
      <c r="X25" s="88"/>
      <c r="Y25" s="88"/>
      <c r="Z25" s="88"/>
      <c r="AA25" s="88"/>
      <c r="AB25" s="88"/>
      <c r="AC25" s="88"/>
      <c r="AD25" s="88"/>
      <c r="AE25" s="88"/>
      <c r="AF25" s="88"/>
      <c r="AG25" s="88"/>
      <c r="AH25" s="88"/>
    </row>
    <row r="26" spans="1:34" s="112" customFormat="1" ht="58" customHeight="1">
      <c r="A26" s="88"/>
      <c r="B26" s="88"/>
      <c r="C26" s="88"/>
      <c r="D26" s="88"/>
      <c r="E26" s="88"/>
      <c r="F26" s="88"/>
      <c r="G26" s="88"/>
      <c r="H26" s="88"/>
      <c r="K26" s="113"/>
      <c r="L26" s="113"/>
      <c r="N26" s="88"/>
      <c r="O26" s="88"/>
      <c r="P26" s="88"/>
      <c r="Q26" s="88"/>
      <c r="R26" s="88"/>
      <c r="S26" s="88"/>
      <c r="T26" s="88"/>
      <c r="U26" s="88"/>
      <c r="V26" s="88"/>
      <c r="W26" s="88"/>
      <c r="X26" s="88"/>
      <c r="Y26" s="88"/>
      <c r="Z26" s="88"/>
      <c r="AA26" s="88"/>
      <c r="AB26" s="88"/>
      <c r="AC26" s="88"/>
      <c r="AD26" s="88"/>
      <c r="AE26" s="88"/>
      <c r="AF26" s="88"/>
      <c r="AG26" s="88"/>
      <c r="AH26" s="88"/>
    </row>
    <row r="27" spans="1:34" s="112" customFormat="1" ht="58" customHeight="1">
      <c r="A27" s="88"/>
      <c r="B27" s="88"/>
      <c r="C27" s="88"/>
      <c r="D27" s="88"/>
      <c r="E27" s="88"/>
      <c r="F27" s="88"/>
      <c r="G27" s="88"/>
      <c r="H27" s="88"/>
      <c r="K27" s="113"/>
      <c r="L27" s="113"/>
      <c r="N27" s="88"/>
      <c r="O27" s="88"/>
      <c r="P27" s="88"/>
      <c r="Q27" s="88"/>
      <c r="R27" s="88"/>
      <c r="S27" s="88"/>
      <c r="T27" s="88"/>
      <c r="U27" s="88"/>
      <c r="V27" s="88"/>
      <c r="W27" s="88"/>
      <c r="X27" s="88"/>
      <c r="Y27" s="88"/>
      <c r="Z27" s="88"/>
      <c r="AA27" s="88"/>
      <c r="AB27" s="88"/>
      <c r="AC27" s="88"/>
      <c r="AD27" s="88"/>
      <c r="AE27" s="88"/>
      <c r="AF27" s="88"/>
      <c r="AG27" s="88"/>
      <c r="AH27" s="88"/>
    </row>
    <row r="28" spans="1:34" s="112" customFormat="1" ht="58" customHeight="1">
      <c r="A28" s="88"/>
      <c r="B28" s="88"/>
      <c r="C28" s="88"/>
      <c r="D28" s="88"/>
      <c r="E28" s="88"/>
      <c r="F28" s="88"/>
      <c r="G28" s="88"/>
      <c r="H28" s="88"/>
      <c r="K28" s="113"/>
      <c r="L28" s="113"/>
      <c r="N28" s="88"/>
      <c r="O28" s="88"/>
      <c r="P28" s="88"/>
      <c r="Q28" s="88"/>
      <c r="R28" s="88"/>
      <c r="S28" s="88"/>
      <c r="T28" s="88"/>
      <c r="U28" s="88"/>
      <c r="V28" s="88"/>
      <c r="W28" s="88"/>
      <c r="X28" s="88"/>
      <c r="Y28" s="88"/>
      <c r="Z28" s="88"/>
      <c r="AA28" s="88"/>
      <c r="AB28" s="88"/>
      <c r="AC28" s="88"/>
      <c r="AD28" s="88"/>
      <c r="AE28" s="88"/>
      <c r="AF28" s="88"/>
      <c r="AG28" s="88"/>
      <c r="AH28" s="88"/>
    </row>
    <row r="29" spans="1:34" s="112" customFormat="1" ht="58" customHeight="1">
      <c r="A29" s="88"/>
      <c r="B29" s="88"/>
      <c r="C29" s="88"/>
      <c r="D29" s="88"/>
      <c r="E29" s="88"/>
      <c r="F29" s="88"/>
      <c r="G29" s="88"/>
      <c r="H29" s="88"/>
      <c r="K29" s="113"/>
      <c r="L29" s="113"/>
      <c r="N29" s="88"/>
      <c r="O29" s="88"/>
      <c r="P29" s="88"/>
      <c r="Q29" s="88"/>
      <c r="R29" s="88"/>
      <c r="S29" s="88"/>
      <c r="T29" s="88"/>
      <c r="U29" s="88"/>
      <c r="V29" s="88"/>
      <c r="W29" s="88"/>
      <c r="X29" s="88"/>
      <c r="Y29" s="88"/>
      <c r="Z29" s="88"/>
      <c r="AA29" s="88"/>
      <c r="AB29" s="88"/>
      <c r="AC29" s="88"/>
      <c r="AD29" s="88"/>
      <c r="AE29" s="88"/>
      <c r="AF29" s="88"/>
      <c r="AG29" s="88"/>
      <c r="AH29" s="88"/>
    </row>
    <row r="30" spans="1:34" s="112" customFormat="1" ht="58" customHeight="1">
      <c r="A30" s="88"/>
      <c r="B30" s="88"/>
      <c r="C30" s="88"/>
      <c r="D30" s="88"/>
      <c r="E30" s="88"/>
      <c r="F30" s="88"/>
      <c r="G30" s="88"/>
      <c r="H30" s="88"/>
      <c r="K30" s="113"/>
      <c r="L30" s="113"/>
      <c r="N30" s="88"/>
      <c r="O30" s="88"/>
      <c r="P30" s="88"/>
      <c r="Q30" s="88"/>
      <c r="R30" s="88"/>
      <c r="S30" s="88"/>
      <c r="T30" s="88"/>
      <c r="U30" s="88"/>
      <c r="V30" s="88"/>
      <c r="W30" s="88"/>
      <c r="X30" s="88"/>
      <c r="Y30" s="88"/>
      <c r="Z30" s="88"/>
      <c r="AA30" s="88"/>
      <c r="AB30" s="88"/>
      <c r="AC30" s="88"/>
      <c r="AD30" s="88"/>
      <c r="AE30" s="88"/>
      <c r="AF30" s="88"/>
      <c r="AG30" s="88"/>
      <c r="AH30" s="88"/>
    </row>
    <row r="31" spans="1:34" s="112" customFormat="1" ht="58" customHeight="1">
      <c r="A31" s="88"/>
      <c r="B31" s="88"/>
      <c r="C31" s="88"/>
      <c r="D31" s="88"/>
      <c r="E31" s="88"/>
      <c r="F31" s="88"/>
      <c r="G31" s="88"/>
      <c r="H31" s="88"/>
      <c r="K31" s="113"/>
      <c r="L31" s="113"/>
      <c r="N31" s="88"/>
      <c r="O31" s="88"/>
      <c r="P31" s="88"/>
      <c r="Q31" s="88"/>
      <c r="R31" s="88"/>
      <c r="S31" s="88"/>
      <c r="T31" s="88"/>
      <c r="U31" s="88"/>
      <c r="V31" s="88"/>
      <c r="W31" s="88"/>
      <c r="X31" s="88"/>
      <c r="Y31" s="88"/>
      <c r="Z31" s="88"/>
      <c r="AA31" s="88"/>
      <c r="AB31" s="88"/>
      <c r="AC31" s="88"/>
      <c r="AD31" s="88"/>
      <c r="AE31" s="88"/>
      <c r="AF31" s="88"/>
      <c r="AG31" s="88"/>
      <c r="AH31" s="88"/>
    </row>
    <row r="32" spans="1:34" s="112" customFormat="1" ht="58" customHeight="1">
      <c r="A32" s="88"/>
      <c r="B32" s="88"/>
      <c r="C32" s="88"/>
      <c r="D32" s="88"/>
      <c r="E32" s="88"/>
      <c r="F32" s="88"/>
      <c r="G32" s="88"/>
      <c r="H32" s="88"/>
      <c r="K32" s="113"/>
      <c r="L32" s="113"/>
      <c r="N32" s="88"/>
      <c r="O32" s="88"/>
      <c r="P32" s="88"/>
      <c r="Q32" s="88"/>
      <c r="R32" s="88"/>
      <c r="S32" s="88"/>
      <c r="T32" s="88"/>
      <c r="U32" s="88"/>
      <c r="V32" s="88"/>
      <c r="W32" s="88"/>
      <c r="X32" s="88"/>
      <c r="Y32" s="88"/>
      <c r="Z32" s="88"/>
      <c r="AA32" s="88"/>
      <c r="AB32" s="88"/>
      <c r="AC32" s="88"/>
      <c r="AD32" s="88"/>
      <c r="AE32" s="88"/>
      <c r="AF32" s="88"/>
      <c r="AG32" s="88"/>
      <c r="AH32" s="88"/>
    </row>
    <row r="33" spans="1:34" s="112" customFormat="1" ht="58" customHeight="1">
      <c r="A33" s="88"/>
      <c r="B33" s="88"/>
      <c r="C33" s="88"/>
      <c r="D33" s="88"/>
      <c r="E33" s="88"/>
      <c r="F33" s="88"/>
      <c r="G33" s="88"/>
      <c r="H33" s="88"/>
      <c r="K33" s="113"/>
      <c r="L33" s="113"/>
      <c r="N33" s="88"/>
      <c r="O33" s="88"/>
      <c r="P33" s="88"/>
      <c r="Q33" s="88"/>
      <c r="R33" s="88"/>
      <c r="S33" s="88"/>
      <c r="T33" s="88"/>
      <c r="U33" s="88"/>
      <c r="V33" s="88"/>
      <c r="W33" s="88"/>
      <c r="X33" s="88"/>
      <c r="Y33" s="88"/>
      <c r="Z33" s="88"/>
      <c r="AA33" s="88"/>
      <c r="AB33" s="88"/>
      <c r="AC33" s="88"/>
      <c r="AD33" s="88"/>
      <c r="AE33" s="88"/>
      <c r="AF33" s="88"/>
      <c r="AG33" s="88"/>
      <c r="AH33" s="88"/>
    </row>
    <row r="34" spans="1:34" s="112" customFormat="1" ht="58" customHeight="1">
      <c r="A34" s="88"/>
      <c r="B34" s="88"/>
      <c r="C34" s="88"/>
      <c r="D34" s="88"/>
      <c r="E34" s="88"/>
      <c r="F34" s="88"/>
      <c r="G34" s="88"/>
      <c r="H34" s="88"/>
      <c r="K34" s="113"/>
      <c r="L34" s="113"/>
      <c r="N34" s="88"/>
      <c r="O34" s="88"/>
      <c r="P34" s="88"/>
      <c r="Q34" s="88"/>
      <c r="R34" s="88"/>
      <c r="S34" s="88"/>
      <c r="T34" s="88"/>
      <c r="U34" s="88"/>
      <c r="V34" s="88"/>
      <c r="W34" s="88"/>
      <c r="X34" s="88"/>
      <c r="Y34" s="88"/>
      <c r="Z34" s="88"/>
      <c r="AA34" s="88"/>
      <c r="AB34" s="88"/>
      <c r="AC34" s="88"/>
      <c r="AD34" s="88"/>
      <c r="AE34" s="88"/>
      <c r="AF34" s="88"/>
      <c r="AG34" s="88"/>
      <c r="AH34" s="88"/>
    </row>
    <row r="35" spans="1:34" s="112" customFormat="1" ht="58" customHeight="1">
      <c r="A35" s="88"/>
      <c r="B35" s="88"/>
      <c r="C35" s="88"/>
      <c r="D35" s="88"/>
      <c r="E35" s="88"/>
      <c r="F35" s="88"/>
      <c r="G35" s="88"/>
      <c r="H35" s="88"/>
      <c r="K35" s="113"/>
      <c r="L35" s="113"/>
      <c r="N35" s="88"/>
      <c r="O35" s="88"/>
      <c r="P35" s="88"/>
      <c r="Q35" s="88"/>
      <c r="R35" s="88"/>
      <c r="S35" s="88"/>
      <c r="T35" s="88"/>
      <c r="U35" s="88"/>
      <c r="V35" s="88"/>
      <c r="W35" s="88"/>
      <c r="X35" s="88"/>
      <c r="Y35" s="88"/>
      <c r="Z35" s="88"/>
      <c r="AA35" s="88"/>
      <c r="AB35" s="88"/>
      <c r="AC35" s="88"/>
      <c r="AD35" s="88"/>
      <c r="AE35" s="88"/>
      <c r="AF35" s="88"/>
      <c r="AG35" s="88"/>
      <c r="AH35" s="88"/>
    </row>
    <row r="36" spans="1:34" s="112" customFormat="1" ht="58" customHeight="1">
      <c r="A36" s="88"/>
      <c r="B36" s="88"/>
      <c r="C36" s="88"/>
      <c r="D36" s="88"/>
      <c r="E36" s="88"/>
      <c r="F36" s="88"/>
      <c r="G36" s="88"/>
      <c r="H36" s="88"/>
      <c r="K36" s="113"/>
      <c r="L36" s="113"/>
      <c r="N36" s="88"/>
      <c r="O36" s="88"/>
      <c r="P36" s="88"/>
      <c r="Q36" s="88"/>
      <c r="R36" s="88"/>
      <c r="S36" s="88"/>
      <c r="T36" s="88"/>
      <c r="U36" s="88"/>
      <c r="V36" s="88"/>
      <c r="W36" s="88"/>
      <c r="X36" s="88"/>
      <c r="Y36" s="88"/>
      <c r="Z36" s="88"/>
      <c r="AA36" s="88"/>
      <c r="AB36" s="88"/>
      <c r="AC36" s="88"/>
      <c r="AD36" s="88"/>
      <c r="AE36" s="88"/>
      <c r="AF36" s="88"/>
      <c r="AG36" s="88"/>
      <c r="AH36" s="88"/>
    </row>
    <row r="37" spans="1:34" s="112" customFormat="1" ht="58" customHeight="1">
      <c r="A37" s="88"/>
      <c r="B37" s="88"/>
      <c r="C37" s="88"/>
      <c r="D37" s="88"/>
      <c r="E37" s="88"/>
      <c r="F37" s="88"/>
      <c r="G37" s="88"/>
      <c r="H37" s="88"/>
      <c r="K37" s="113"/>
      <c r="L37" s="113"/>
      <c r="N37" s="88"/>
      <c r="O37" s="88"/>
      <c r="P37" s="88"/>
      <c r="Q37" s="88"/>
      <c r="R37" s="88"/>
      <c r="S37" s="88"/>
      <c r="T37" s="88"/>
      <c r="U37" s="88"/>
      <c r="V37" s="88"/>
      <c r="W37" s="88"/>
      <c r="X37" s="88"/>
      <c r="Y37" s="88"/>
      <c r="Z37" s="88"/>
      <c r="AA37" s="88"/>
      <c r="AB37" s="88"/>
      <c r="AC37" s="88"/>
      <c r="AD37" s="88"/>
      <c r="AE37" s="88"/>
      <c r="AF37" s="88"/>
      <c r="AG37" s="88"/>
      <c r="AH37" s="88"/>
    </row>
    <row r="38" spans="1:34" s="112" customFormat="1" ht="58" customHeight="1">
      <c r="A38" s="88"/>
      <c r="B38" s="88"/>
      <c r="C38" s="88"/>
      <c r="D38" s="88"/>
      <c r="E38" s="88"/>
      <c r="F38" s="88"/>
      <c r="G38" s="88"/>
      <c r="H38" s="88"/>
      <c r="K38" s="113"/>
      <c r="L38" s="113"/>
      <c r="N38" s="88"/>
      <c r="O38" s="88"/>
      <c r="P38" s="88"/>
      <c r="Q38" s="88"/>
      <c r="R38" s="88"/>
      <c r="S38" s="88"/>
      <c r="T38" s="88"/>
      <c r="U38" s="88"/>
      <c r="V38" s="88"/>
      <c r="W38" s="88"/>
      <c r="X38" s="88"/>
      <c r="Y38" s="88"/>
      <c r="Z38" s="88"/>
      <c r="AA38" s="88"/>
      <c r="AB38" s="88"/>
      <c r="AC38" s="88"/>
      <c r="AD38" s="88"/>
      <c r="AE38" s="88"/>
      <c r="AF38" s="88"/>
      <c r="AG38" s="88"/>
      <c r="AH38" s="88"/>
    </row>
    <row r="39" spans="1:34" s="112" customFormat="1" ht="58" customHeight="1">
      <c r="A39" s="88"/>
      <c r="B39" s="88"/>
      <c r="C39" s="88"/>
      <c r="D39" s="88"/>
      <c r="E39" s="88"/>
      <c r="F39" s="88"/>
      <c r="G39" s="88"/>
      <c r="H39" s="88"/>
      <c r="K39" s="113"/>
      <c r="L39" s="113"/>
      <c r="N39" s="88"/>
      <c r="O39" s="88"/>
      <c r="P39" s="88"/>
      <c r="Q39" s="88"/>
      <c r="R39" s="88"/>
      <c r="S39" s="88"/>
      <c r="T39" s="88"/>
      <c r="U39" s="88"/>
      <c r="V39" s="88"/>
      <c r="W39" s="88"/>
      <c r="X39" s="88"/>
      <c r="Y39" s="88"/>
      <c r="Z39" s="88"/>
      <c r="AA39" s="88"/>
      <c r="AB39" s="88"/>
      <c r="AC39" s="88"/>
      <c r="AD39" s="88"/>
      <c r="AE39" s="88"/>
      <c r="AF39" s="88"/>
      <c r="AG39" s="88"/>
      <c r="AH39" s="88"/>
    </row>
    <row r="40" spans="1:34" s="112" customFormat="1" ht="58" customHeight="1">
      <c r="A40" s="88"/>
      <c r="B40" s="88"/>
      <c r="C40" s="88"/>
      <c r="D40" s="88"/>
      <c r="E40" s="88"/>
      <c r="F40" s="88"/>
      <c r="G40" s="88"/>
      <c r="H40" s="88"/>
      <c r="K40" s="113"/>
      <c r="L40" s="113"/>
      <c r="N40" s="88"/>
      <c r="O40" s="88"/>
      <c r="P40" s="88"/>
      <c r="Q40" s="88"/>
      <c r="R40" s="88"/>
      <c r="S40" s="88"/>
      <c r="T40" s="88"/>
      <c r="U40" s="88"/>
      <c r="V40" s="88"/>
      <c r="W40" s="88"/>
      <c r="X40" s="88"/>
      <c r="Y40" s="88"/>
      <c r="Z40" s="88"/>
      <c r="AA40" s="88"/>
      <c r="AB40" s="88"/>
      <c r="AC40" s="88"/>
      <c r="AD40" s="88"/>
      <c r="AE40" s="88"/>
      <c r="AF40" s="88"/>
      <c r="AG40" s="88"/>
      <c r="AH40" s="88"/>
    </row>
    <row r="41" spans="1:34" s="112" customFormat="1" ht="58" customHeight="1">
      <c r="A41" s="88"/>
      <c r="B41" s="88"/>
      <c r="C41" s="88"/>
      <c r="D41" s="88"/>
      <c r="E41" s="88"/>
      <c r="F41" s="88"/>
      <c r="G41" s="88"/>
      <c r="H41" s="88"/>
      <c r="K41" s="113"/>
      <c r="L41" s="113"/>
      <c r="N41" s="88"/>
      <c r="O41" s="88"/>
      <c r="P41" s="88"/>
      <c r="Q41" s="88"/>
      <c r="R41" s="88"/>
      <c r="S41" s="88"/>
      <c r="T41" s="88"/>
      <c r="U41" s="88"/>
      <c r="V41" s="88"/>
      <c r="W41" s="88"/>
      <c r="X41" s="88"/>
      <c r="Y41" s="88"/>
      <c r="Z41" s="88"/>
      <c r="AA41" s="88"/>
      <c r="AB41" s="88"/>
      <c r="AC41" s="88"/>
      <c r="AD41" s="88"/>
      <c r="AE41" s="88"/>
      <c r="AF41" s="88"/>
      <c r="AG41" s="88"/>
      <c r="AH41" s="88"/>
    </row>
    <row r="42" spans="1:34" s="112" customFormat="1" ht="58" customHeight="1">
      <c r="A42" s="88"/>
      <c r="B42" s="88"/>
      <c r="C42" s="88"/>
      <c r="D42" s="88"/>
      <c r="E42" s="88"/>
      <c r="F42" s="88"/>
      <c r="G42" s="88"/>
      <c r="H42" s="88"/>
      <c r="K42" s="113"/>
      <c r="L42" s="113"/>
      <c r="N42" s="88"/>
      <c r="O42" s="88"/>
      <c r="P42" s="88"/>
      <c r="Q42" s="88"/>
      <c r="R42" s="88"/>
      <c r="S42" s="88"/>
      <c r="T42" s="88"/>
      <c r="U42" s="88"/>
      <c r="V42" s="88"/>
      <c r="W42" s="88"/>
      <c r="X42" s="88"/>
      <c r="Y42" s="88"/>
      <c r="Z42" s="88"/>
      <c r="AA42" s="88"/>
      <c r="AB42" s="88"/>
      <c r="AC42" s="88"/>
      <c r="AD42" s="88"/>
      <c r="AE42" s="88"/>
      <c r="AF42" s="88"/>
      <c r="AG42" s="88"/>
      <c r="AH42" s="88"/>
    </row>
    <row r="43" spans="1:34" s="112" customFormat="1" ht="58" customHeight="1">
      <c r="A43" s="88"/>
      <c r="B43" s="88"/>
      <c r="C43" s="88"/>
      <c r="D43" s="88"/>
      <c r="E43" s="88"/>
      <c r="F43" s="88"/>
      <c r="G43" s="88"/>
      <c r="H43" s="88"/>
      <c r="K43" s="113"/>
      <c r="L43" s="113"/>
      <c r="N43" s="88"/>
      <c r="O43" s="88"/>
      <c r="P43" s="88"/>
      <c r="Q43" s="88"/>
      <c r="R43" s="88"/>
      <c r="S43" s="88"/>
      <c r="T43" s="88"/>
      <c r="U43" s="88"/>
      <c r="V43" s="88"/>
      <c r="W43" s="88"/>
      <c r="X43" s="88"/>
      <c r="Y43" s="88"/>
      <c r="Z43" s="88"/>
      <c r="AA43" s="88"/>
      <c r="AB43" s="88"/>
      <c r="AC43" s="88"/>
      <c r="AD43" s="88"/>
      <c r="AE43" s="88"/>
      <c r="AF43" s="88"/>
      <c r="AG43" s="88"/>
      <c r="AH43" s="88"/>
    </row>
    <row r="44" spans="1:34" s="112" customFormat="1" ht="58" customHeight="1">
      <c r="A44" s="88"/>
      <c r="B44" s="88"/>
      <c r="C44" s="88"/>
      <c r="D44" s="88"/>
      <c r="E44" s="88"/>
      <c r="F44" s="88"/>
      <c r="G44" s="88"/>
      <c r="H44" s="88"/>
      <c r="K44" s="113"/>
      <c r="L44" s="113"/>
      <c r="N44" s="88"/>
      <c r="O44" s="88"/>
      <c r="P44" s="88"/>
      <c r="Q44" s="88"/>
      <c r="R44" s="88"/>
      <c r="S44" s="88"/>
      <c r="T44" s="88"/>
      <c r="U44" s="88"/>
      <c r="V44" s="88"/>
      <c r="W44" s="88"/>
      <c r="X44" s="88"/>
      <c r="Y44" s="88"/>
      <c r="Z44" s="88"/>
      <c r="AA44" s="88"/>
      <c r="AB44" s="88"/>
      <c r="AC44" s="88"/>
      <c r="AD44" s="88"/>
      <c r="AE44" s="88"/>
      <c r="AF44" s="88"/>
      <c r="AG44" s="88"/>
      <c r="AH44" s="88"/>
    </row>
    <row r="45" spans="1:34" s="112" customFormat="1" ht="58" customHeight="1">
      <c r="A45" s="88"/>
      <c r="B45" s="88"/>
      <c r="C45" s="88"/>
      <c r="D45" s="88"/>
      <c r="E45" s="88"/>
      <c r="F45" s="88"/>
      <c r="G45" s="88"/>
      <c r="H45" s="88"/>
      <c r="K45" s="113"/>
      <c r="L45" s="113"/>
      <c r="N45" s="88"/>
      <c r="O45" s="88"/>
      <c r="P45" s="88"/>
      <c r="Q45" s="88"/>
      <c r="R45" s="88"/>
      <c r="S45" s="88"/>
      <c r="T45" s="88"/>
      <c r="U45" s="88"/>
      <c r="V45" s="88"/>
      <c r="W45" s="88"/>
      <c r="X45" s="88"/>
      <c r="Y45" s="88"/>
      <c r="Z45" s="88"/>
      <c r="AA45" s="88"/>
      <c r="AB45" s="88"/>
      <c r="AC45" s="88"/>
      <c r="AD45" s="88"/>
      <c r="AE45" s="88"/>
      <c r="AF45" s="88"/>
      <c r="AG45" s="88"/>
      <c r="AH45" s="88"/>
    </row>
    <row r="46" spans="1:34" s="112" customFormat="1" ht="58" customHeight="1">
      <c r="A46" s="88"/>
      <c r="B46" s="88"/>
      <c r="C46" s="88"/>
      <c r="D46" s="88"/>
      <c r="E46" s="88"/>
      <c r="F46" s="88"/>
      <c r="G46" s="88"/>
      <c r="H46" s="88"/>
      <c r="K46" s="113"/>
      <c r="L46" s="113"/>
      <c r="N46" s="88"/>
      <c r="O46" s="88"/>
      <c r="P46" s="88"/>
      <c r="Q46" s="88"/>
      <c r="R46" s="88"/>
      <c r="S46" s="88"/>
      <c r="T46" s="88"/>
      <c r="U46" s="88"/>
      <c r="V46" s="88"/>
      <c r="W46" s="88"/>
      <c r="X46" s="88"/>
      <c r="Y46" s="88"/>
      <c r="Z46" s="88"/>
      <c r="AA46" s="88"/>
      <c r="AB46" s="88"/>
      <c r="AC46" s="88"/>
      <c r="AD46" s="88"/>
      <c r="AE46" s="88"/>
      <c r="AF46" s="88"/>
      <c r="AG46" s="88"/>
      <c r="AH46" s="88"/>
    </row>
    <row r="47" spans="1:34" s="112" customFormat="1" ht="58" customHeight="1">
      <c r="A47" s="88"/>
      <c r="B47" s="88"/>
      <c r="C47" s="88"/>
      <c r="D47" s="88"/>
      <c r="E47" s="88"/>
      <c r="F47" s="88"/>
      <c r="G47" s="88"/>
      <c r="H47" s="88"/>
      <c r="K47" s="113"/>
      <c r="L47" s="113"/>
      <c r="N47" s="88"/>
      <c r="O47" s="88"/>
      <c r="P47" s="88"/>
      <c r="Q47" s="88"/>
      <c r="R47" s="88"/>
      <c r="S47" s="88"/>
      <c r="T47" s="88"/>
      <c r="U47" s="88"/>
      <c r="V47" s="88"/>
      <c r="W47" s="88"/>
      <c r="X47" s="88"/>
      <c r="Y47" s="88"/>
      <c r="Z47" s="88"/>
      <c r="AA47" s="88"/>
      <c r="AB47" s="88"/>
      <c r="AC47" s="88"/>
      <c r="AD47" s="88"/>
      <c r="AE47" s="88"/>
      <c r="AF47" s="88"/>
      <c r="AG47" s="88"/>
      <c r="AH47" s="88"/>
    </row>
    <row r="48" spans="1:34" s="112" customFormat="1" ht="58" customHeight="1">
      <c r="A48" s="88"/>
      <c r="B48" s="88"/>
      <c r="C48" s="88"/>
      <c r="D48" s="88"/>
      <c r="E48" s="88"/>
      <c r="F48" s="88"/>
      <c r="G48" s="88"/>
      <c r="H48" s="88"/>
      <c r="K48" s="113"/>
      <c r="L48" s="113"/>
      <c r="N48" s="88"/>
      <c r="O48" s="88"/>
      <c r="P48" s="88"/>
      <c r="Q48" s="88"/>
      <c r="R48" s="88"/>
      <c r="S48" s="88"/>
      <c r="T48" s="88"/>
      <c r="U48" s="88"/>
      <c r="V48" s="88"/>
      <c r="W48" s="88"/>
      <c r="X48" s="88"/>
      <c r="Y48" s="88"/>
      <c r="Z48" s="88"/>
      <c r="AA48" s="88"/>
      <c r="AB48" s="88"/>
      <c r="AC48" s="88"/>
      <c r="AD48" s="88"/>
      <c r="AE48" s="88"/>
      <c r="AF48" s="88"/>
      <c r="AG48" s="88"/>
      <c r="AH48" s="88"/>
    </row>
    <row r="49" spans="1:34" s="112" customFormat="1" ht="58" customHeight="1">
      <c r="A49" s="88"/>
      <c r="B49" s="88"/>
      <c r="C49" s="88"/>
      <c r="D49" s="88"/>
      <c r="E49" s="88"/>
      <c r="F49" s="88"/>
      <c r="G49" s="88"/>
      <c r="H49" s="88"/>
      <c r="K49" s="113"/>
      <c r="L49" s="113"/>
      <c r="N49" s="88"/>
      <c r="O49" s="88"/>
      <c r="P49" s="88"/>
      <c r="Q49" s="88"/>
      <c r="R49" s="88"/>
      <c r="S49" s="88"/>
      <c r="T49" s="88"/>
      <c r="U49" s="88"/>
      <c r="V49" s="88"/>
      <c r="W49" s="88"/>
      <c r="X49" s="88"/>
      <c r="Y49" s="88"/>
      <c r="Z49" s="88"/>
      <c r="AA49" s="88"/>
      <c r="AB49" s="88"/>
      <c r="AC49" s="88"/>
      <c r="AD49" s="88"/>
      <c r="AE49" s="88"/>
      <c r="AF49" s="88"/>
      <c r="AG49" s="88"/>
      <c r="AH49" s="88"/>
    </row>
    <row r="50" spans="1:34" s="112" customFormat="1" ht="58" customHeight="1">
      <c r="A50" s="88"/>
      <c r="B50" s="88"/>
      <c r="C50" s="88"/>
      <c r="D50" s="88"/>
      <c r="E50" s="88"/>
      <c r="F50" s="88"/>
      <c r="G50" s="88"/>
      <c r="H50" s="88"/>
      <c r="K50" s="113"/>
      <c r="L50" s="113"/>
      <c r="N50" s="88"/>
      <c r="O50" s="88"/>
      <c r="P50" s="88"/>
      <c r="Q50" s="88"/>
      <c r="R50" s="88"/>
      <c r="S50" s="88"/>
      <c r="T50" s="88"/>
      <c r="U50" s="88"/>
      <c r="V50" s="88"/>
      <c r="W50" s="88"/>
      <c r="X50" s="88"/>
      <c r="Y50" s="88"/>
      <c r="Z50" s="88"/>
      <c r="AA50" s="88"/>
      <c r="AB50" s="88"/>
      <c r="AC50" s="88"/>
      <c r="AD50" s="88"/>
      <c r="AE50" s="88"/>
      <c r="AF50" s="88"/>
      <c r="AG50" s="88"/>
      <c r="AH50" s="88"/>
    </row>
    <row r="51" spans="1:34" s="112" customFormat="1" ht="58" customHeight="1">
      <c r="A51" s="88"/>
      <c r="B51" s="88"/>
      <c r="C51" s="88"/>
      <c r="D51" s="88"/>
      <c r="E51" s="88"/>
      <c r="F51" s="88"/>
      <c r="G51" s="88"/>
      <c r="H51" s="88"/>
      <c r="K51" s="113"/>
      <c r="L51" s="113"/>
      <c r="N51" s="88"/>
      <c r="O51" s="88"/>
      <c r="P51" s="88"/>
      <c r="Q51" s="88"/>
      <c r="R51" s="88"/>
      <c r="S51" s="88"/>
      <c r="T51" s="88"/>
      <c r="U51" s="88"/>
      <c r="V51" s="88"/>
      <c r="W51" s="88"/>
      <c r="X51" s="88"/>
      <c r="Y51" s="88"/>
      <c r="Z51" s="88"/>
      <c r="AA51" s="88"/>
      <c r="AB51" s="88"/>
      <c r="AC51" s="88"/>
      <c r="AD51" s="88"/>
      <c r="AE51" s="88"/>
      <c r="AF51" s="88"/>
      <c r="AG51" s="88"/>
      <c r="AH51" s="88"/>
    </row>
    <row r="52" spans="1:34" s="112" customFormat="1" ht="58" customHeight="1">
      <c r="A52" s="88"/>
      <c r="B52" s="88"/>
      <c r="C52" s="88"/>
      <c r="D52" s="88"/>
      <c r="E52" s="88"/>
      <c r="F52" s="88"/>
      <c r="G52" s="88"/>
      <c r="H52" s="88"/>
      <c r="K52" s="113"/>
      <c r="L52" s="113"/>
      <c r="N52" s="88"/>
      <c r="O52" s="88"/>
      <c r="P52" s="88"/>
      <c r="Q52" s="88"/>
      <c r="R52" s="88"/>
      <c r="S52" s="88"/>
      <c r="T52" s="88"/>
      <c r="U52" s="88"/>
      <c r="V52" s="88"/>
      <c r="W52" s="88"/>
      <c r="X52" s="88"/>
      <c r="Y52" s="88"/>
      <c r="Z52" s="88"/>
      <c r="AA52" s="88"/>
      <c r="AB52" s="88"/>
      <c r="AC52" s="88"/>
      <c r="AD52" s="88"/>
      <c r="AE52" s="88"/>
      <c r="AF52" s="88"/>
      <c r="AG52" s="88"/>
      <c r="AH52" s="88"/>
    </row>
    <row r="53" spans="1:34" s="112" customFormat="1" ht="58" customHeight="1">
      <c r="A53" s="88"/>
      <c r="B53" s="88"/>
      <c r="C53" s="88"/>
      <c r="D53" s="88"/>
      <c r="E53" s="88"/>
      <c r="F53" s="88"/>
      <c r="G53" s="88"/>
      <c r="H53" s="88"/>
      <c r="K53" s="113"/>
      <c r="L53" s="113"/>
      <c r="N53" s="88"/>
      <c r="O53" s="88"/>
      <c r="P53" s="88"/>
      <c r="Q53" s="88"/>
      <c r="R53" s="88"/>
      <c r="S53" s="88"/>
      <c r="T53" s="88"/>
      <c r="U53" s="88"/>
      <c r="V53" s="88"/>
      <c r="W53" s="88"/>
      <c r="X53" s="88"/>
      <c r="Y53" s="88"/>
      <c r="Z53" s="88"/>
      <c r="AA53" s="88"/>
      <c r="AB53" s="88"/>
      <c r="AC53" s="88"/>
      <c r="AD53" s="88"/>
      <c r="AE53" s="88"/>
      <c r="AF53" s="88"/>
      <c r="AG53" s="88"/>
      <c r="AH53" s="88"/>
    </row>
    <row r="54" spans="1:34" s="112" customFormat="1" ht="58" customHeight="1">
      <c r="A54" s="88"/>
      <c r="B54" s="88"/>
      <c r="C54" s="88"/>
      <c r="D54" s="88"/>
      <c r="E54" s="88"/>
      <c r="F54" s="88"/>
      <c r="G54" s="88"/>
      <c r="H54" s="88"/>
      <c r="K54" s="113"/>
      <c r="L54" s="113"/>
      <c r="N54" s="88"/>
      <c r="O54" s="88"/>
      <c r="P54" s="88"/>
      <c r="Q54" s="88"/>
      <c r="R54" s="88"/>
      <c r="S54" s="88"/>
      <c r="T54" s="88"/>
      <c r="U54" s="88"/>
      <c r="V54" s="88"/>
      <c r="W54" s="88"/>
      <c r="X54" s="88"/>
      <c r="Y54" s="88"/>
      <c r="Z54" s="88"/>
      <c r="AA54" s="88"/>
      <c r="AB54" s="88"/>
      <c r="AC54" s="88"/>
      <c r="AD54" s="88"/>
      <c r="AE54" s="88"/>
      <c r="AF54" s="88"/>
      <c r="AG54" s="88"/>
      <c r="AH54" s="88"/>
    </row>
    <row r="55" spans="1:34" s="112" customFormat="1" ht="58" customHeight="1">
      <c r="A55" s="88"/>
      <c r="B55" s="88"/>
      <c r="C55" s="88"/>
      <c r="D55" s="88"/>
      <c r="E55" s="88"/>
      <c r="F55" s="88"/>
      <c r="G55" s="88"/>
      <c r="H55" s="88"/>
      <c r="K55" s="113"/>
      <c r="L55" s="113"/>
      <c r="N55" s="88"/>
      <c r="O55" s="88"/>
      <c r="P55" s="88"/>
      <c r="Q55" s="88"/>
      <c r="R55" s="88"/>
      <c r="S55" s="88"/>
      <c r="T55" s="88"/>
      <c r="U55" s="88"/>
      <c r="V55" s="88"/>
      <c r="W55" s="88"/>
      <c r="X55" s="88"/>
      <c r="Y55" s="88"/>
      <c r="Z55" s="88"/>
      <c r="AA55" s="88"/>
      <c r="AB55" s="88"/>
      <c r="AC55" s="88"/>
      <c r="AD55" s="88"/>
      <c r="AE55" s="88"/>
      <c r="AF55" s="88"/>
      <c r="AG55" s="88"/>
      <c r="AH55" s="88"/>
    </row>
    <row r="56" spans="1:34" s="112" customFormat="1" ht="58" customHeight="1">
      <c r="A56" s="88"/>
      <c r="B56" s="88"/>
      <c r="C56" s="88"/>
      <c r="D56" s="88"/>
      <c r="E56" s="88"/>
      <c r="F56" s="88"/>
      <c r="G56" s="88"/>
      <c r="H56" s="88"/>
      <c r="K56" s="113"/>
      <c r="L56" s="113"/>
      <c r="N56" s="88"/>
      <c r="O56" s="88"/>
      <c r="P56" s="88"/>
      <c r="Q56" s="88"/>
      <c r="R56" s="88"/>
      <c r="S56" s="88"/>
      <c r="T56" s="88"/>
      <c r="U56" s="88"/>
      <c r="V56" s="88"/>
      <c r="W56" s="88"/>
      <c r="X56" s="88"/>
      <c r="Y56" s="88"/>
      <c r="Z56" s="88"/>
      <c r="AA56" s="88"/>
      <c r="AB56" s="88"/>
      <c r="AC56" s="88"/>
      <c r="AD56" s="88"/>
      <c r="AE56" s="88"/>
      <c r="AF56" s="88"/>
      <c r="AG56" s="88"/>
      <c r="AH56" s="88"/>
    </row>
    <row r="57" spans="1:34" s="112" customFormat="1" ht="58" customHeight="1">
      <c r="A57" s="88"/>
      <c r="B57" s="88"/>
      <c r="C57" s="88"/>
      <c r="D57" s="88"/>
      <c r="E57" s="88"/>
      <c r="F57" s="88"/>
      <c r="G57" s="88"/>
      <c r="H57" s="88"/>
      <c r="K57" s="113"/>
      <c r="L57" s="113"/>
      <c r="N57" s="88"/>
      <c r="O57" s="88"/>
      <c r="P57" s="88"/>
      <c r="Q57" s="88"/>
      <c r="R57" s="88"/>
      <c r="S57" s="88"/>
      <c r="T57" s="88"/>
      <c r="U57" s="88"/>
      <c r="V57" s="88"/>
      <c r="W57" s="88"/>
      <c r="X57" s="88"/>
      <c r="Y57" s="88"/>
      <c r="Z57" s="88"/>
      <c r="AA57" s="88"/>
      <c r="AB57" s="88"/>
      <c r="AC57" s="88"/>
      <c r="AD57" s="88"/>
      <c r="AE57" s="88"/>
      <c r="AF57" s="88"/>
      <c r="AG57" s="88"/>
      <c r="AH57" s="88"/>
    </row>
    <row r="58" spans="1:34" s="112" customFormat="1" ht="58" customHeight="1">
      <c r="A58" s="88"/>
      <c r="B58" s="88"/>
      <c r="C58" s="88"/>
      <c r="D58" s="88"/>
      <c r="E58" s="88"/>
      <c r="F58" s="88"/>
      <c r="G58" s="88"/>
      <c r="H58" s="88"/>
      <c r="K58" s="113"/>
      <c r="L58" s="113"/>
      <c r="N58" s="88"/>
      <c r="O58" s="88"/>
      <c r="P58" s="88"/>
      <c r="Q58" s="88"/>
      <c r="R58" s="88"/>
      <c r="S58" s="88"/>
      <c r="T58" s="88"/>
      <c r="U58" s="88"/>
      <c r="V58" s="88"/>
      <c r="W58" s="88"/>
      <c r="X58" s="88"/>
      <c r="Y58" s="88"/>
      <c r="Z58" s="88"/>
      <c r="AA58" s="88"/>
      <c r="AB58" s="88"/>
      <c r="AC58" s="88"/>
      <c r="AD58" s="88"/>
      <c r="AE58" s="88"/>
      <c r="AF58" s="88"/>
      <c r="AG58" s="88"/>
      <c r="AH58" s="88"/>
    </row>
    <row r="59" spans="1:34" s="112" customFormat="1" ht="58" customHeight="1">
      <c r="A59" s="88"/>
      <c r="B59" s="88"/>
      <c r="C59" s="88"/>
      <c r="D59" s="88"/>
      <c r="E59" s="88"/>
      <c r="F59" s="88"/>
      <c r="G59" s="88"/>
      <c r="H59" s="88"/>
      <c r="K59" s="113"/>
      <c r="L59" s="113"/>
      <c r="N59" s="88"/>
      <c r="O59" s="88"/>
      <c r="P59" s="88"/>
      <c r="Q59" s="88"/>
      <c r="R59" s="88"/>
      <c r="S59" s="88"/>
      <c r="T59" s="88"/>
      <c r="U59" s="88"/>
      <c r="V59" s="88"/>
      <c r="W59" s="88"/>
      <c r="X59" s="88"/>
      <c r="Y59" s="88"/>
      <c r="Z59" s="88"/>
      <c r="AA59" s="88"/>
      <c r="AB59" s="88"/>
      <c r="AC59" s="88"/>
      <c r="AD59" s="88"/>
      <c r="AE59" s="88"/>
      <c r="AF59" s="88"/>
      <c r="AG59" s="88"/>
      <c r="AH59" s="88"/>
    </row>
    <row r="60" spans="1:34" s="112" customFormat="1" ht="58" customHeight="1">
      <c r="A60" s="88"/>
      <c r="B60" s="88"/>
      <c r="C60" s="88"/>
      <c r="D60" s="88"/>
      <c r="E60" s="88"/>
      <c r="F60" s="88"/>
      <c r="G60" s="88"/>
      <c r="H60" s="88"/>
      <c r="K60" s="113"/>
      <c r="L60" s="113"/>
      <c r="N60" s="88"/>
      <c r="O60" s="88"/>
      <c r="P60" s="88"/>
      <c r="Q60" s="88"/>
      <c r="R60" s="88"/>
      <c r="S60" s="88"/>
      <c r="T60" s="88"/>
      <c r="U60" s="88"/>
      <c r="V60" s="88"/>
      <c r="W60" s="88"/>
      <c r="X60" s="88"/>
      <c r="Y60" s="88"/>
      <c r="Z60" s="88"/>
      <c r="AA60" s="88"/>
      <c r="AB60" s="88"/>
      <c r="AC60" s="88"/>
      <c r="AD60" s="88"/>
      <c r="AE60" s="88"/>
      <c r="AF60" s="88"/>
      <c r="AG60" s="88"/>
      <c r="AH60" s="88"/>
    </row>
    <row r="61" spans="1:34" s="112" customFormat="1" ht="58" customHeight="1">
      <c r="A61" s="88"/>
      <c r="B61" s="88"/>
      <c r="C61" s="88"/>
      <c r="D61" s="88"/>
      <c r="E61" s="88"/>
      <c r="F61" s="88"/>
      <c r="G61" s="88"/>
      <c r="H61" s="88"/>
      <c r="K61" s="113"/>
      <c r="L61" s="113"/>
      <c r="N61" s="88"/>
      <c r="O61" s="88"/>
      <c r="P61" s="88"/>
      <c r="Q61" s="88"/>
      <c r="R61" s="88"/>
      <c r="S61" s="88"/>
      <c r="T61" s="88"/>
      <c r="U61" s="88"/>
      <c r="V61" s="88"/>
      <c r="W61" s="88"/>
      <c r="X61" s="88"/>
      <c r="Y61" s="88"/>
      <c r="Z61" s="88"/>
      <c r="AA61" s="88"/>
      <c r="AB61" s="88"/>
      <c r="AC61" s="88"/>
      <c r="AD61" s="88"/>
      <c r="AE61" s="88"/>
      <c r="AF61" s="88"/>
      <c r="AG61" s="88"/>
      <c r="AH61" s="88"/>
    </row>
    <row r="62" spans="1:34" s="112" customFormat="1" ht="58" customHeight="1">
      <c r="A62" s="88"/>
      <c r="B62" s="88"/>
      <c r="C62" s="88"/>
      <c r="D62" s="88"/>
      <c r="E62" s="88"/>
      <c r="F62" s="88"/>
      <c r="G62" s="88"/>
      <c r="H62" s="88"/>
      <c r="K62" s="113"/>
      <c r="L62" s="113"/>
      <c r="N62" s="88"/>
      <c r="O62" s="88"/>
      <c r="P62" s="88"/>
      <c r="Q62" s="88"/>
      <c r="R62" s="88"/>
      <c r="S62" s="88"/>
      <c r="T62" s="88"/>
      <c r="U62" s="88"/>
      <c r="V62" s="88"/>
      <c r="W62" s="88"/>
      <c r="X62" s="88"/>
      <c r="Y62" s="88"/>
      <c r="Z62" s="88"/>
      <c r="AA62" s="88"/>
      <c r="AB62" s="88"/>
      <c r="AC62" s="88"/>
      <c r="AD62" s="88"/>
      <c r="AE62" s="88"/>
      <c r="AF62" s="88"/>
      <c r="AG62" s="88"/>
      <c r="AH62" s="88"/>
    </row>
    <row r="63" spans="1:34" s="112" customFormat="1" ht="58" customHeight="1">
      <c r="A63" s="88"/>
      <c r="B63" s="88"/>
      <c r="C63" s="88"/>
      <c r="D63" s="88"/>
      <c r="E63" s="88"/>
      <c r="F63" s="88"/>
      <c r="G63" s="88"/>
      <c r="H63" s="88"/>
      <c r="K63" s="113"/>
      <c r="L63" s="113"/>
      <c r="N63" s="88"/>
      <c r="O63" s="88"/>
      <c r="P63" s="88"/>
      <c r="Q63" s="88"/>
      <c r="R63" s="88"/>
      <c r="S63" s="88"/>
      <c r="T63" s="88"/>
      <c r="U63" s="88"/>
      <c r="V63" s="88"/>
      <c r="W63" s="88"/>
      <c r="X63" s="88"/>
      <c r="Y63" s="88"/>
      <c r="Z63" s="88"/>
      <c r="AA63" s="88"/>
      <c r="AB63" s="88"/>
      <c r="AC63" s="88"/>
      <c r="AD63" s="88"/>
      <c r="AE63" s="88"/>
      <c r="AF63" s="88"/>
      <c r="AG63" s="88"/>
      <c r="AH63" s="88"/>
    </row>
    <row r="64" spans="1:34" s="112" customFormat="1" ht="58" customHeight="1">
      <c r="A64" s="88"/>
      <c r="B64" s="88"/>
      <c r="C64" s="88"/>
      <c r="D64" s="88"/>
      <c r="E64" s="88"/>
      <c r="F64" s="88"/>
      <c r="G64" s="88"/>
      <c r="H64" s="88"/>
      <c r="K64" s="113"/>
      <c r="L64" s="113"/>
      <c r="N64" s="88"/>
      <c r="O64" s="88"/>
      <c r="P64" s="88"/>
      <c r="Q64" s="88"/>
      <c r="R64" s="88"/>
      <c r="S64" s="88"/>
      <c r="T64" s="88"/>
      <c r="U64" s="88"/>
      <c r="V64" s="88"/>
      <c r="W64" s="88"/>
      <c r="X64" s="88"/>
      <c r="Y64" s="88"/>
      <c r="Z64" s="88"/>
      <c r="AA64" s="88"/>
      <c r="AB64" s="88"/>
      <c r="AC64" s="88"/>
      <c r="AD64" s="88"/>
      <c r="AE64" s="88"/>
      <c r="AF64" s="88"/>
      <c r="AG64" s="88"/>
      <c r="AH64" s="88"/>
    </row>
    <row r="65" spans="1:34" s="112" customFormat="1" ht="58" customHeight="1">
      <c r="A65" s="88"/>
      <c r="B65" s="88"/>
      <c r="C65" s="88"/>
      <c r="D65" s="88"/>
      <c r="E65" s="88"/>
      <c r="F65" s="88"/>
      <c r="G65" s="88"/>
      <c r="H65" s="88"/>
      <c r="K65" s="113"/>
      <c r="L65" s="113"/>
      <c r="N65" s="88"/>
      <c r="O65" s="88"/>
      <c r="P65" s="88"/>
      <c r="Q65" s="88"/>
      <c r="R65" s="88"/>
      <c r="S65" s="88"/>
      <c r="T65" s="88"/>
      <c r="U65" s="88"/>
      <c r="V65" s="88"/>
      <c r="W65" s="88"/>
      <c r="X65" s="88"/>
      <c r="Y65" s="88"/>
      <c r="Z65" s="88"/>
      <c r="AA65" s="88"/>
      <c r="AB65" s="88"/>
      <c r="AC65" s="88"/>
      <c r="AD65" s="88"/>
      <c r="AE65" s="88"/>
      <c r="AF65" s="88"/>
      <c r="AG65" s="88"/>
      <c r="AH65" s="88"/>
    </row>
    <row r="66" spans="1:34" s="112" customFormat="1" ht="58" customHeight="1">
      <c r="A66" s="88"/>
      <c r="B66" s="88"/>
      <c r="C66" s="88"/>
      <c r="D66" s="88"/>
      <c r="E66" s="88"/>
      <c r="F66" s="88"/>
      <c r="G66" s="88"/>
      <c r="H66" s="88"/>
      <c r="K66" s="113"/>
      <c r="L66" s="113"/>
      <c r="N66" s="88"/>
      <c r="O66" s="88"/>
      <c r="P66" s="88"/>
      <c r="Q66" s="88"/>
      <c r="R66" s="88"/>
      <c r="S66" s="88"/>
      <c r="T66" s="88"/>
      <c r="U66" s="88"/>
      <c r="V66" s="88"/>
      <c r="W66" s="88"/>
      <c r="X66" s="88"/>
      <c r="Y66" s="88"/>
      <c r="Z66" s="88"/>
      <c r="AA66" s="88"/>
      <c r="AB66" s="88"/>
      <c r="AC66" s="88"/>
      <c r="AD66" s="88"/>
      <c r="AE66" s="88"/>
      <c r="AF66" s="88"/>
      <c r="AG66" s="88"/>
      <c r="AH66" s="88"/>
    </row>
    <row r="67" spans="1:34" s="112" customFormat="1" ht="58" customHeight="1">
      <c r="A67" s="88"/>
      <c r="B67" s="88"/>
      <c r="C67" s="88"/>
      <c r="D67" s="88"/>
      <c r="E67" s="88"/>
      <c r="F67" s="88"/>
      <c r="G67" s="88"/>
      <c r="H67" s="88"/>
      <c r="K67" s="113"/>
      <c r="L67" s="113"/>
      <c r="N67" s="88"/>
      <c r="O67" s="88"/>
      <c r="P67" s="88"/>
      <c r="Q67" s="88"/>
      <c r="R67" s="88"/>
      <c r="S67" s="88"/>
      <c r="T67" s="88"/>
      <c r="U67" s="88"/>
      <c r="V67" s="88"/>
      <c r="W67" s="88"/>
      <c r="X67" s="88"/>
      <c r="Y67" s="88"/>
      <c r="Z67" s="88"/>
      <c r="AA67" s="88"/>
      <c r="AB67" s="88"/>
      <c r="AC67" s="88"/>
      <c r="AD67" s="88"/>
      <c r="AE67" s="88"/>
      <c r="AF67" s="88"/>
      <c r="AG67" s="88"/>
      <c r="AH67" s="88"/>
    </row>
    <row r="68" spans="1:34" s="112" customFormat="1" ht="58" customHeight="1">
      <c r="A68" s="88"/>
      <c r="B68" s="88"/>
      <c r="C68" s="88"/>
      <c r="D68" s="88"/>
      <c r="E68" s="88"/>
      <c r="F68" s="88"/>
      <c r="G68" s="88"/>
      <c r="H68" s="88"/>
      <c r="K68" s="113"/>
      <c r="L68" s="113"/>
      <c r="N68" s="88"/>
      <c r="O68" s="88"/>
      <c r="P68" s="88"/>
      <c r="Q68" s="88"/>
      <c r="R68" s="88"/>
      <c r="S68" s="88"/>
      <c r="T68" s="88"/>
      <c r="U68" s="88"/>
      <c r="V68" s="88"/>
      <c r="W68" s="88"/>
      <c r="X68" s="88"/>
      <c r="Y68" s="88"/>
      <c r="Z68" s="88"/>
      <c r="AA68" s="88"/>
      <c r="AB68" s="88"/>
      <c r="AC68" s="88"/>
      <c r="AD68" s="88"/>
      <c r="AE68" s="88"/>
      <c r="AF68" s="88"/>
      <c r="AG68" s="88"/>
      <c r="AH68" s="88"/>
    </row>
    <row r="69" spans="1:34" s="112" customFormat="1" ht="58" customHeight="1">
      <c r="A69" s="88"/>
      <c r="B69" s="88"/>
      <c r="C69" s="88"/>
      <c r="D69" s="88"/>
      <c r="E69" s="88"/>
      <c r="F69" s="88"/>
      <c r="G69" s="88"/>
      <c r="H69" s="88"/>
      <c r="K69" s="113"/>
      <c r="L69" s="113"/>
      <c r="N69" s="88"/>
      <c r="O69" s="88"/>
      <c r="P69" s="88"/>
      <c r="Q69" s="88"/>
      <c r="R69" s="88"/>
      <c r="S69" s="88"/>
      <c r="T69" s="88"/>
      <c r="U69" s="88"/>
      <c r="V69" s="88"/>
      <c r="W69" s="88"/>
      <c r="X69" s="88"/>
      <c r="Y69" s="88"/>
      <c r="Z69" s="88"/>
      <c r="AA69" s="88"/>
      <c r="AB69" s="88"/>
      <c r="AC69" s="88"/>
      <c r="AD69" s="88"/>
      <c r="AE69" s="88"/>
      <c r="AF69" s="88"/>
      <c r="AG69" s="88"/>
      <c r="AH69" s="88"/>
    </row>
    <row r="70" spans="1:34" s="112" customFormat="1" ht="58" customHeight="1">
      <c r="A70" s="88"/>
      <c r="B70" s="88"/>
      <c r="C70" s="88"/>
      <c r="D70" s="88"/>
      <c r="E70" s="88"/>
      <c r="F70" s="88"/>
      <c r="G70" s="88"/>
      <c r="H70" s="88"/>
      <c r="K70" s="113"/>
      <c r="L70" s="113"/>
      <c r="N70" s="88"/>
      <c r="O70" s="88"/>
      <c r="P70" s="88"/>
      <c r="Q70" s="88"/>
      <c r="R70" s="88"/>
      <c r="S70" s="88"/>
      <c r="T70" s="88"/>
      <c r="U70" s="88"/>
      <c r="V70" s="88"/>
      <c r="W70" s="88"/>
      <c r="X70" s="88"/>
      <c r="Y70" s="88"/>
      <c r="Z70" s="88"/>
      <c r="AA70" s="88"/>
      <c r="AB70" s="88"/>
      <c r="AC70" s="88"/>
      <c r="AD70" s="88"/>
      <c r="AE70" s="88"/>
      <c r="AF70" s="88"/>
      <c r="AG70" s="88"/>
      <c r="AH70" s="88"/>
    </row>
    <row r="71" spans="1:34" s="112" customFormat="1" ht="58" customHeight="1">
      <c r="A71" s="88"/>
      <c r="B71" s="88"/>
      <c r="C71" s="88"/>
      <c r="D71" s="88"/>
      <c r="E71" s="88"/>
      <c r="F71" s="88"/>
      <c r="G71" s="88"/>
      <c r="H71" s="88"/>
      <c r="K71" s="113"/>
      <c r="L71" s="113"/>
      <c r="N71" s="88"/>
      <c r="O71" s="88"/>
      <c r="P71" s="88"/>
      <c r="Q71" s="88"/>
      <c r="R71" s="88"/>
      <c r="S71" s="88"/>
      <c r="T71" s="88"/>
      <c r="U71" s="88"/>
      <c r="V71" s="88"/>
      <c r="W71" s="88"/>
      <c r="X71" s="88"/>
      <c r="Y71" s="88"/>
      <c r="Z71" s="88"/>
      <c r="AA71" s="88"/>
      <c r="AB71" s="88"/>
      <c r="AC71" s="88"/>
      <c r="AD71" s="88"/>
      <c r="AE71" s="88"/>
      <c r="AF71" s="88"/>
      <c r="AG71" s="88"/>
      <c r="AH71" s="88"/>
    </row>
    <row r="72" spans="1:34" s="112" customFormat="1" ht="58" customHeight="1">
      <c r="A72" s="88"/>
      <c r="B72" s="88"/>
      <c r="C72" s="88"/>
      <c r="D72" s="88"/>
      <c r="E72" s="88"/>
      <c r="F72" s="88"/>
      <c r="G72" s="88"/>
      <c r="H72" s="88"/>
      <c r="K72" s="113"/>
      <c r="L72" s="113"/>
      <c r="N72" s="88"/>
      <c r="O72" s="88"/>
      <c r="P72" s="88"/>
      <c r="Q72" s="88"/>
      <c r="R72" s="88"/>
      <c r="S72" s="88"/>
      <c r="T72" s="88"/>
      <c r="U72" s="88"/>
      <c r="V72" s="88"/>
      <c r="W72" s="88"/>
      <c r="X72" s="88"/>
      <c r="Y72" s="88"/>
      <c r="Z72" s="88"/>
      <c r="AA72" s="88"/>
      <c r="AB72" s="88"/>
      <c r="AC72" s="88"/>
      <c r="AD72" s="88"/>
      <c r="AE72" s="88"/>
      <c r="AF72" s="88"/>
      <c r="AG72" s="88"/>
      <c r="AH72" s="88"/>
    </row>
    <row r="73" spans="1:34" s="112" customFormat="1" ht="58" customHeight="1">
      <c r="A73" s="88"/>
      <c r="B73" s="88"/>
      <c r="C73" s="88"/>
      <c r="D73" s="88"/>
      <c r="E73" s="88"/>
      <c r="F73" s="88"/>
      <c r="G73" s="88"/>
      <c r="H73" s="88"/>
      <c r="K73" s="113"/>
      <c r="L73" s="113"/>
      <c r="N73" s="88"/>
      <c r="O73" s="88"/>
      <c r="P73" s="88"/>
      <c r="Q73" s="88"/>
      <c r="R73" s="88"/>
      <c r="S73" s="88"/>
      <c r="T73" s="88"/>
      <c r="U73" s="88"/>
      <c r="V73" s="88"/>
      <c r="W73" s="88"/>
      <c r="X73" s="88"/>
      <c r="Y73" s="88"/>
      <c r="Z73" s="88"/>
      <c r="AA73" s="88"/>
      <c r="AB73" s="88"/>
      <c r="AC73" s="88"/>
      <c r="AD73" s="88"/>
      <c r="AE73" s="88"/>
      <c r="AF73" s="88"/>
      <c r="AG73" s="88"/>
      <c r="AH73" s="88"/>
    </row>
    <row r="74" spans="1:34" s="112" customFormat="1" ht="58" customHeight="1">
      <c r="A74" s="88"/>
      <c r="B74" s="88"/>
      <c r="C74" s="88"/>
      <c r="D74" s="88"/>
      <c r="E74" s="88"/>
      <c r="F74" s="88"/>
      <c r="G74" s="88"/>
      <c r="H74" s="88"/>
      <c r="K74" s="113"/>
      <c r="L74" s="113"/>
      <c r="N74" s="88"/>
      <c r="O74" s="88"/>
      <c r="P74" s="88"/>
      <c r="Q74" s="88"/>
      <c r="R74" s="88"/>
      <c r="S74" s="88"/>
      <c r="T74" s="88"/>
      <c r="U74" s="88"/>
      <c r="V74" s="88"/>
      <c r="W74" s="88"/>
      <c r="X74" s="88"/>
      <c r="Y74" s="88"/>
      <c r="Z74" s="88"/>
      <c r="AA74" s="88"/>
      <c r="AB74" s="88"/>
      <c r="AC74" s="88"/>
      <c r="AD74" s="88"/>
      <c r="AE74" s="88"/>
      <c r="AF74" s="88"/>
      <c r="AG74" s="88"/>
      <c r="AH74" s="88"/>
    </row>
    <row r="75" spans="1:34" s="112" customFormat="1" ht="58" customHeight="1">
      <c r="A75" s="88"/>
      <c r="B75" s="88"/>
      <c r="C75" s="88"/>
      <c r="D75" s="88"/>
      <c r="E75" s="88"/>
      <c r="F75" s="88"/>
      <c r="G75" s="88"/>
      <c r="H75" s="88"/>
      <c r="K75" s="113"/>
      <c r="L75" s="113"/>
      <c r="N75" s="88"/>
      <c r="O75" s="88"/>
      <c r="P75" s="88"/>
      <c r="Q75" s="88"/>
      <c r="R75" s="88"/>
      <c r="S75" s="88"/>
      <c r="T75" s="88"/>
      <c r="U75" s="88"/>
      <c r="V75" s="88"/>
      <c r="W75" s="88"/>
      <c r="X75" s="88"/>
      <c r="Y75" s="88"/>
      <c r="Z75" s="88"/>
      <c r="AA75" s="88"/>
      <c r="AB75" s="88"/>
      <c r="AC75" s="88"/>
      <c r="AD75" s="88"/>
      <c r="AE75" s="88"/>
      <c r="AF75" s="88"/>
      <c r="AG75" s="88"/>
      <c r="AH75" s="88"/>
    </row>
    <row r="76" spans="1:34" s="112" customFormat="1" ht="58" customHeight="1">
      <c r="A76" s="88"/>
      <c r="B76" s="88"/>
      <c r="C76" s="88"/>
      <c r="D76" s="88"/>
      <c r="E76" s="88"/>
      <c r="F76" s="88"/>
      <c r="G76" s="88"/>
      <c r="H76" s="88"/>
      <c r="K76" s="113"/>
      <c r="L76" s="113"/>
      <c r="N76" s="88"/>
      <c r="O76" s="88"/>
      <c r="P76" s="88"/>
      <c r="Q76" s="88"/>
      <c r="R76" s="88"/>
      <c r="S76" s="88"/>
      <c r="T76" s="88"/>
      <c r="U76" s="88"/>
      <c r="V76" s="88"/>
      <c r="W76" s="88"/>
      <c r="X76" s="88"/>
      <c r="Y76" s="88"/>
      <c r="Z76" s="88"/>
      <c r="AA76" s="88"/>
      <c r="AB76" s="88"/>
      <c r="AC76" s="88"/>
      <c r="AD76" s="88"/>
      <c r="AE76" s="88"/>
      <c r="AF76" s="88"/>
      <c r="AG76" s="88"/>
      <c r="AH76" s="88"/>
    </row>
    <row r="77" spans="1:34" s="112" customFormat="1" ht="58" customHeight="1">
      <c r="A77" s="88"/>
      <c r="B77" s="88"/>
      <c r="C77" s="88"/>
      <c r="D77" s="88"/>
      <c r="E77" s="88"/>
      <c r="F77" s="88"/>
      <c r="G77" s="88"/>
      <c r="H77" s="88"/>
      <c r="K77" s="113"/>
      <c r="L77" s="113"/>
      <c r="N77" s="88"/>
      <c r="O77" s="88"/>
      <c r="P77" s="88"/>
      <c r="Q77" s="88"/>
      <c r="R77" s="88"/>
      <c r="S77" s="88"/>
      <c r="T77" s="88"/>
      <c r="U77" s="88"/>
      <c r="V77" s="88"/>
      <c r="W77" s="88"/>
      <c r="X77" s="88"/>
      <c r="Y77" s="88"/>
      <c r="Z77" s="88"/>
      <c r="AA77" s="88"/>
      <c r="AB77" s="88"/>
      <c r="AC77" s="88"/>
      <c r="AD77" s="88"/>
      <c r="AE77" s="88"/>
      <c r="AF77" s="88"/>
      <c r="AG77" s="88"/>
      <c r="AH77" s="88"/>
    </row>
    <row r="78" spans="1:34" s="112" customFormat="1" ht="58" customHeight="1">
      <c r="A78" s="88"/>
      <c r="B78" s="88"/>
      <c r="C78" s="88"/>
      <c r="D78" s="88"/>
      <c r="E78" s="88"/>
      <c r="F78" s="88"/>
      <c r="G78" s="88"/>
      <c r="H78" s="88"/>
      <c r="K78" s="113"/>
      <c r="L78" s="113"/>
      <c r="N78" s="88"/>
      <c r="O78" s="88"/>
      <c r="P78" s="88"/>
      <c r="Q78" s="88"/>
      <c r="R78" s="88"/>
      <c r="S78" s="88"/>
      <c r="T78" s="88"/>
      <c r="U78" s="88"/>
      <c r="V78" s="88"/>
      <c r="W78" s="88"/>
      <c r="X78" s="88"/>
      <c r="Y78" s="88"/>
      <c r="Z78" s="88"/>
      <c r="AA78" s="88"/>
      <c r="AB78" s="88"/>
      <c r="AC78" s="88"/>
      <c r="AD78" s="88"/>
      <c r="AE78" s="88"/>
      <c r="AF78" s="88"/>
      <c r="AG78" s="88"/>
      <c r="AH78" s="88"/>
    </row>
    <row r="79" spans="1:34" s="112" customFormat="1" ht="58" customHeight="1">
      <c r="A79" s="88"/>
      <c r="B79" s="88"/>
      <c r="C79" s="88"/>
      <c r="D79" s="88"/>
      <c r="E79" s="88"/>
      <c r="F79" s="88"/>
      <c r="G79" s="88"/>
      <c r="H79" s="88"/>
      <c r="K79" s="113"/>
      <c r="L79" s="113"/>
      <c r="N79" s="88"/>
      <c r="O79" s="88"/>
      <c r="P79" s="88"/>
      <c r="Q79" s="88"/>
      <c r="R79" s="88"/>
      <c r="S79" s="88"/>
      <c r="T79" s="88"/>
      <c r="U79" s="88"/>
      <c r="V79" s="88"/>
      <c r="W79" s="88"/>
      <c r="X79" s="88"/>
      <c r="Y79" s="88"/>
      <c r="Z79" s="88"/>
      <c r="AA79" s="88"/>
      <c r="AB79" s="88"/>
      <c r="AC79" s="88"/>
      <c r="AD79" s="88"/>
      <c r="AE79" s="88"/>
      <c r="AF79" s="88"/>
      <c r="AG79" s="88"/>
      <c r="AH79" s="88"/>
    </row>
    <row r="80" spans="1:34" s="112" customFormat="1" ht="58" customHeight="1">
      <c r="A80" s="88"/>
      <c r="B80" s="88"/>
      <c r="C80" s="88"/>
      <c r="D80" s="88"/>
      <c r="E80" s="88"/>
      <c r="F80" s="88"/>
      <c r="G80" s="88"/>
      <c r="H80" s="88"/>
      <c r="K80" s="113"/>
      <c r="L80" s="113"/>
      <c r="N80" s="88"/>
      <c r="O80" s="88"/>
      <c r="P80" s="88"/>
      <c r="Q80" s="88"/>
      <c r="R80" s="88"/>
      <c r="S80" s="88"/>
      <c r="T80" s="88"/>
      <c r="U80" s="88"/>
      <c r="V80" s="88"/>
      <c r="W80" s="88"/>
      <c r="X80" s="88"/>
      <c r="Y80" s="88"/>
      <c r="Z80" s="88"/>
      <c r="AA80" s="88"/>
      <c r="AB80" s="88"/>
      <c r="AC80" s="88"/>
      <c r="AD80" s="88"/>
      <c r="AE80" s="88"/>
      <c r="AF80" s="88"/>
      <c r="AG80" s="88"/>
      <c r="AH80" s="88"/>
    </row>
    <row r="81" spans="1:34" s="112" customFormat="1" ht="58" customHeight="1">
      <c r="A81" s="88"/>
      <c r="B81" s="88"/>
      <c r="C81" s="88"/>
      <c r="D81" s="88"/>
      <c r="E81" s="88"/>
      <c r="F81" s="88"/>
      <c r="G81" s="88"/>
      <c r="H81" s="88"/>
      <c r="K81" s="113"/>
      <c r="L81" s="113"/>
      <c r="N81" s="88"/>
      <c r="O81" s="88"/>
      <c r="P81" s="88"/>
      <c r="Q81" s="88"/>
      <c r="R81" s="88"/>
      <c r="S81" s="88"/>
      <c r="T81" s="88"/>
      <c r="U81" s="88"/>
      <c r="V81" s="88"/>
      <c r="W81" s="88"/>
      <c r="X81" s="88"/>
      <c r="Y81" s="88"/>
      <c r="Z81" s="88"/>
      <c r="AA81" s="88"/>
      <c r="AB81" s="88"/>
      <c r="AC81" s="88"/>
      <c r="AD81" s="88"/>
      <c r="AE81" s="88"/>
      <c r="AF81" s="88"/>
      <c r="AG81" s="88"/>
      <c r="AH81" s="88"/>
    </row>
    <row r="82" spans="1:34" s="112" customFormat="1" ht="58" customHeight="1">
      <c r="A82" s="88"/>
      <c r="B82" s="88"/>
      <c r="C82" s="88"/>
      <c r="D82" s="88"/>
      <c r="E82" s="88"/>
      <c r="F82" s="88"/>
      <c r="G82" s="88"/>
      <c r="H82" s="88"/>
      <c r="K82" s="113"/>
      <c r="L82" s="113"/>
      <c r="N82" s="88"/>
      <c r="O82" s="88"/>
      <c r="P82" s="88"/>
      <c r="Q82" s="88"/>
      <c r="R82" s="88"/>
      <c r="S82" s="88"/>
      <c r="T82" s="88"/>
      <c r="U82" s="88"/>
      <c r="V82" s="88"/>
      <c r="W82" s="88"/>
      <c r="X82" s="88"/>
      <c r="Y82" s="88"/>
      <c r="Z82" s="88"/>
      <c r="AA82" s="88"/>
      <c r="AB82" s="88"/>
      <c r="AC82" s="88"/>
      <c r="AD82" s="88"/>
      <c r="AE82" s="88"/>
      <c r="AF82" s="88"/>
      <c r="AG82" s="88"/>
      <c r="AH82" s="88"/>
    </row>
    <row r="83" spans="1:34" s="112" customFormat="1" ht="58" customHeight="1">
      <c r="A83" s="88"/>
      <c r="B83" s="88"/>
      <c r="C83" s="88"/>
      <c r="D83" s="88"/>
      <c r="E83" s="88"/>
      <c r="F83" s="88"/>
      <c r="G83" s="88"/>
      <c r="H83" s="88"/>
      <c r="K83" s="113"/>
      <c r="L83" s="113"/>
      <c r="N83" s="88"/>
      <c r="O83" s="88"/>
      <c r="P83" s="88"/>
      <c r="Q83" s="88"/>
      <c r="R83" s="88"/>
      <c r="S83" s="88"/>
      <c r="T83" s="88"/>
      <c r="U83" s="88"/>
      <c r="V83" s="88"/>
      <c r="W83" s="88"/>
      <c r="X83" s="88"/>
      <c r="Y83" s="88"/>
      <c r="Z83" s="88"/>
      <c r="AA83" s="88"/>
      <c r="AB83" s="88"/>
      <c r="AC83" s="88"/>
      <c r="AD83" s="88"/>
      <c r="AE83" s="88"/>
      <c r="AF83" s="88"/>
      <c r="AG83" s="88"/>
      <c r="AH83" s="88"/>
    </row>
    <row r="84" spans="1:34" s="112" customFormat="1" ht="58" customHeight="1">
      <c r="A84" s="88"/>
      <c r="B84" s="88"/>
      <c r="C84" s="88"/>
      <c r="D84" s="88"/>
      <c r="E84" s="88"/>
      <c r="F84" s="88"/>
      <c r="G84" s="88"/>
      <c r="H84" s="88"/>
      <c r="K84" s="113"/>
      <c r="L84" s="113"/>
      <c r="N84" s="88"/>
      <c r="O84" s="88"/>
      <c r="P84" s="88"/>
      <c r="Q84" s="88"/>
      <c r="R84" s="88"/>
      <c r="S84" s="88"/>
      <c r="T84" s="88"/>
      <c r="U84" s="88"/>
      <c r="V84" s="88"/>
      <c r="W84" s="88"/>
      <c r="X84" s="88"/>
      <c r="Y84" s="88"/>
      <c r="Z84" s="88"/>
      <c r="AA84" s="88"/>
      <c r="AB84" s="88"/>
      <c r="AC84" s="88"/>
      <c r="AD84" s="88"/>
      <c r="AE84" s="88"/>
      <c r="AF84" s="88"/>
      <c r="AG84" s="88"/>
      <c r="AH84" s="88"/>
    </row>
    <row r="85" spans="1:34" s="112" customFormat="1" ht="58" customHeight="1">
      <c r="A85" s="88"/>
      <c r="B85" s="88"/>
      <c r="C85" s="88"/>
      <c r="D85" s="88"/>
      <c r="E85" s="88"/>
      <c r="F85" s="88"/>
      <c r="G85" s="88"/>
      <c r="H85" s="88"/>
      <c r="K85" s="113"/>
      <c r="L85" s="113"/>
      <c r="N85" s="88"/>
      <c r="O85" s="88"/>
      <c r="P85" s="88"/>
      <c r="Q85" s="88"/>
      <c r="R85" s="88"/>
      <c r="S85" s="88"/>
      <c r="T85" s="88"/>
      <c r="U85" s="88"/>
      <c r="V85" s="88"/>
      <c r="W85" s="88"/>
      <c r="X85" s="88"/>
      <c r="Y85" s="88"/>
      <c r="Z85" s="88"/>
      <c r="AA85" s="88"/>
      <c r="AB85" s="88"/>
      <c r="AC85" s="88"/>
      <c r="AD85" s="88"/>
      <c r="AE85" s="88"/>
      <c r="AF85" s="88"/>
      <c r="AG85" s="88"/>
      <c r="AH85" s="88"/>
    </row>
    <row r="86" spans="1:34" s="112" customFormat="1" ht="58" customHeight="1">
      <c r="A86" s="88"/>
      <c r="B86" s="88"/>
      <c r="C86" s="88"/>
      <c r="D86" s="88"/>
      <c r="E86" s="88"/>
      <c r="F86" s="88"/>
      <c r="G86" s="88"/>
      <c r="H86" s="88"/>
      <c r="K86" s="113"/>
      <c r="L86" s="113"/>
      <c r="N86" s="88"/>
      <c r="O86" s="88"/>
      <c r="P86" s="88"/>
      <c r="Q86" s="88"/>
      <c r="R86" s="88"/>
      <c r="S86" s="88"/>
      <c r="T86" s="88"/>
      <c r="U86" s="88"/>
      <c r="V86" s="88"/>
      <c r="W86" s="88"/>
      <c r="X86" s="88"/>
      <c r="Y86" s="88"/>
      <c r="Z86" s="88"/>
      <c r="AA86" s="88"/>
      <c r="AB86" s="88"/>
      <c r="AC86" s="88"/>
      <c r="AD86" s="88"/>
      <c r="AE86" s="88"/>
      <c r="AF86" s="88"/>
      <c r="AG86" s="88"/>
      <c r="AH86" s="88"/>
    </row>
    <row r="87" spans="1:34" s="112" customFormat="1" ht="58" customHeight="1">
      <c r="A87" s="88"/>
      <c r="B87" s="88"/>
      <c r="C87" s="88"/>
      <c r="D87" s="88"/>
      <c r="E87" s="88"/>
      <c r="F87" s="88"/>
      <c r="G87" s="88"/>
      <c r="H87" s="88"/>
      <c r="K87" s="113"/>
      <c r="L87" s="113"/>
      <c r="N87" s="88"/>
      <c r="O87" s="88"/>
      <c r="P87" s="88"/>
      <c r="Q87" s="88"/>
      <c r="R87" s="88"/>
      <c r="S87" s="88"/>
      <c r="T87" s="88"/>
      <c r="U87" s="88"/>
      <c r="V87" s="88"/>
      <c r="W87" s="88"/>
      <c r="X87" s="88"/>
      <c r="Y87" s="88"/>
      <c r="Z87" s="88"/>
      <c r="AA87" s="88"/>
      <c r="AB87" s="88"/>
      <c r="AC87" s="88"/>
      <c r="AD87" s="88"/>
      <c r="AE87" s="88"/>
      <c r="AF87" s="88"/>
      <c r="AG87" s="88"/>
      <c r="AH87" s="88"/>
    </row>
    <row r="88" spans="1:34" s="112" customFormat="1" ht="58" customHeight="1">
      <c r="A88" s="88"/>
      <c r="B88" s="88"/>
      <c r="C88" s="88"/>
      <c r="D88" s="88"/>
      <c r="E88" s="88"/>
      <c r="F88" s="88"/>
      <c r="G88" s="88"/>
      <c r="H88" s="88"/>
      <c r="K88" s="113"/>
      <c r="L88" s="113"/>
      <c r="N88" s="88"/>
      <c r="O88" s="88"/>
      <c r="P88" s="88"/>
      <c r="Q88" s="88"/>
      <c r="R88" s="88"/>
      <c r="S88" s="88"/>
      <c r="T88" s="88"/>
      <c r="U88" s="88"/>
      <c r="V88" s="88"/>
      <c r="W88" s="88"/>
      <c r="X88" s="88"/>
      <c r="Y88" s="88"/>
      <c r="Z88" s="88"/>
      <c r="AA88" s="88"/>
      <c r="AB88" s="88"/>
      <c r="AC88" s="88"/>
      <c r="AD88" s="88"/>
      <c r="AE88" s="88"/>
      <c r="AF88" s="88"/>
      <c r="AG88" s="88"/>
      <c r="AH88" s="88"/>
    </row>
    <row r="89" spans="1:34" s="112" customFormat="1" ht="58" customHeight="1">
      <c r="A89" s="88"/>
      <c r="B89" s="88"/>
      <c r="C89" s="88"/>
      <c r="D89" s="88"/>
      <c r="E89" s="88"/>
      <c r="F89" s="88"/>
      <c r="G89" s="88"/>
      <c r="H89" s="88"/>
      <c r="K89" s="113"/>
      <c r="L89" s="113"/>
      <c r="N89" s="88"/>
      <c r="O89" s="88"/>
      <c r="P89" s="88"/>
      <c r="Q89" s="88"/>
      <c r="R89" s="88"/>
      <c r="S89" s="88"/>
      <c r="T89" s="88"/>
      <c r="U89" s="88"/>
      <c r="V89" s="88"/>
      <c r="W89" s="88"/>
      <c r="X89" s="88"/>
      <c r="Y89" s="88"/>
      <c r="Z89" s="88"/>
      <c r="AA89" s="88"/>
      <c r="AB89" s="88"/>
      <c r="AC89" s="88"/>
      <c r="AD89" s="88"/>
      <c r="AE89" s="88"/>
      <c r="AF89" s="88"/>
      <c r="AG89" s="88"/>
      <c r="AH89" s="88"/>
    </row>
    <row r="90" spans="1:34" s="112" customFormat="1" ht="58" customHeight="1">
      <c r="A90" s="88"/>
      <c r="B90" s="88"/>
      <c r="C90" s="88"/>
      <c r="D90" s="88"/>
      <c r="E90" s="88"/>
      <c r="F90" s="88"/>
      <c r="G90" s="88"/>
      <c r="H90" s="88"/>
      <c r="K90" s="113"/>
      <c r="L90" s="113"/>
      <c r="N90" s="88"/>
      <c r="O90" s="88"/>
      <c r="P90" s="88"/>
      <c r="Q90" s="88"/>
      <c r="R90" s="88"/>
      <c r="S90" s="88"/>
      <c r="T90" s="88"/>
      <c r="U90" s="88"/>
      <c r="V90" s="88"/>
      <c r="W90" s="88"/>
      <c r="X90" s="88"/>
      <c r="Y90" s="88"/>
      <c r="Z90" s="88"/>
      <c r="AA90" s="88"/>
      <c r="AB90" s="88"/>
      <c r="AC90" s="88"/>
      <c r="AD90" s="88"/>
      <c r="AE90" s="88"/>
      <c r="AF90" s="88"/>
      <c r="AG90" s="88"/>
      <c r="AH90" s="88"/>
    </row>
    <row r="91" spans="1:34" s="112" customFormat="1" ht="58" customHeight="1">
      <c r="A91" s="88"/>
      <c r="B91" s="88"/>
      <c r="C91" s="88"/>
      <c r="D91" s="88"/>
      <c r="E91" s="88"/>
      <c r="F91" s="88"/>
      <c r="G91" s="88"/>
      <c r="H91" s="88"/>
      <c r="K91" s="113"/>
      <c r="L91" s="113"/>
      <c r="N91" s="88"/>
      <c r="O91" s="88"/>
      <c r="P91" s="88"/>
      <c r="Q91" s="88"/>
      <c r="R91" s="88"/>
      <c r="S91" s="88"/>
      <c r="T91" s="88"/>
      <c r="U91" s="88"/>
      <c r="V91" s="88"/>
      <c r="W91" s="88"/>
      <c r="X91" s="88"/>
      <c r="Y91" s="88"/>
      <c r="Z91" s="88"/>
      <c r="AA91" s="88"/>
      <c r="AB91" s="88"/>
      <c r="AC91" s="88"/>
      <c r="AD91" s="88"/>
      <c r="AE91" s="88"/>
      <c r="AF91" s="88"/>
      <c r="AG91" s="88"/>
      <c r="AH91" s="88"/>
    </row>
    <row r="92" spans="1:34" s="112" customFormat="1" ht="58" customHeight="1">
      <c r="A92" s="88"/>
      <c r="B92" s="88"/>
      <c r="C92" s="88"/>
      <c r="D92" s="88"/>
      <c r="E92" s="88"/>
      <c r="F92" s="88"/>
      <c r="G92" s="88"/>
      <c r="H92" s="88"/>
      <c r="K92" s="113"/>
      <c r="L92" s="113"/>
      <c r="N92" s="88"/>
      <c r="O92" s="88"/>
      <c r="P92" s="88"/>
      <c r="Q92" s="88"/>
      <c r="R92" s="88"/>
      <c r="S92" s="88"/>
      <c r="T92" s="88"/>
      <c r="U92" s="88"/>
      <c r="V92" s="88"/>
      <c r="W92" s="88"/>
      <c r="X92" s="88"/>
      <c r="Y92" s="88"/>
      <c r="Z92" s="88"/>
      <c r="AA92" s="88"/>
      <c r="AB92" s="88"/>
      <c r="AC92" s="88"/>
      <c r="AD92" s="88"/>
      <c r="AE92" s="88"/>
      <c r="AF92" s="88"/>
      <c r="AG92" s="88"/>
      <c r="AH92" s="88"/>
    </row>
    <row r="93" spans="1:34" s="112" customFormat="1" ht="58" customHeight="1">
      <c r="A93" s="88"/>
      <c r="B93" s="88"/>
      <c r="C93" s="88"/>
      <c r="D93" s="88"/>
      <c r="E93" s="88"/>
      <c r="F93" s="88"/>
      <c r="G93" s="88"/>
      <c r="H93" s="88"/>
      <c r="K93" s="113"/>
      <c r="L93" s="113"/>
      <c r="N93" s="88"/>
      <c r="O93" s="88"/>
      <c r="P93" s="88"/>
      <c r="Q93" s="88"/>
      <c r="R93" s="88"/>
      <c r="S93" s="88"/>
      <c r="T93" s="88"/>
      <c r="U93" s="88"/>
      <c r="V93" s="88"/>
      <c r="W93" s="88"/>
      <c r="X93" s="88"/>
      <c r="Y93" s="88"/>
      <c r="Z93" s="88"/>
      <c r="AA93" s="88"/>
      <c r="AB93" s="88"/>
      <c r="AC93" s="88"/>
      <c r="AD93" s="88"/>
      <c r="AE93" s="88"/>
      <c r="AF93" s="88"/>
      <c r="AG93" s="88"/>
      <c r="AH93" s="88"/>
    </row>
    <row r="94" spans="1:34" s="112" customFormat="1" ht="58" customHeight="1">
      <c r="A94" s="88"/>
      <c r="B94" s="88"/>
      <c r="C94" s="88"/>
      <c r="D94" s="88"/>
      <c r="E94" s="88"/>
      <c r="F94" s="88"/>
      <c r="G94" s="88"/>
      <c r="H94" s="88"/>
      <c r="K94" s="113"/>
      <c r="L94" s="113"/>
      <c r="N94" s="88"/>
      <c r="O94" s="88"/>
      <c r="P94" s="88"/>
      <c r="Q94" s="88"/>
      <c r="R94" s="88"/>
      <c r="S94" s="88"/>
      <c r="T94" s="88"/>
      <c r="U94" s="88"/>
      <c r="V94" s="88"/>
      <c r="W94" s="88"/>
      <c r="X94" s="88"/>
      <c r="Y94" s="88"/>
      <c r="Z94" s="88"/>
      <c r="AA94" s="88"/>
      <c r="AB94" s="88"/>
      <c r="AC94" s="88"/>
      <c r="AD94" s="88"/>
      <c r="AE94" s="88"/>
      <c r="AF94" s="88"/>
      <c r="AG94" s="88"/>
      <c r="AH94" s="88"/>
    </row>
    <row r="95" spans="1:34" s="112" customFormat="1" ht="58" customHeight="1">
      <c r="A95" s="88"/>
      <c r="B95" s="88"/>
      <c r="C95" s="88"/>
      <c r="D95" s="88"/>
      <c r="E95" s="88"/>
      <c r="F95" s="88"/>
      <c r="G95" s="88"/>
      <c r="H95" s="88"/>
      <c r="K95" s="113"/>
      <c r="L95" s="113"/>
      <c r="N95" s="88"/>
      <c r="O95" s="88"/>
      <c r="P95" s="88"/>
      <c r="Q95" s="88"/>
      <c r="R95" s="88"/>
      <c r="S95" s="88"/>
      <c r="T95" s="88"/>
      <c r="U95" s="88"/>
      <c r="V95" s="88"/>
      <c r="W95" s="88"/>
      <c r="X95" s="88"/>
      <c r="Y95" s="88"/>
      <c r="Z95" s="88"/>
      <c r="AA95" s="88"/>
      <c r="AB95" s="88"/>
      <c r="AC95" s="88"/>
      <c r="AD95" s="88"/>
      <c r="AE95" s="88"/>
      <c r="AF95" s="88"/>
      <c r="AG95" s="88"/>
      <c r="AH95" s="88"/>
    </row>
    <row r="96" spans="1:34" s="112" customFormat="1" ht="58" customHeight="1">
      <c r="A96" s="88"/>
      <c r="B96" s="88"/>
      <c r="C96" s="88"/>
      <c r="D96" s="88"/>
      <c r="E96" s="88"/>
      <c r="F96" s="88"/>
      <c r="G96" s="88"/>
      <c r="H96" s="88"/>
      <c r="K96" s="113"/>
      <c r="L96" s="113"/>
      <c r="N96" s="88"/>
      <c r="O96" s="88"/>
      <c r="P96" s="88"/>
      <c r="Q96" s="88"/>
      <c r="R96" s="88"/>
      <c r="S96" s="88"/>
      <c r="T96" s="88"/>
      <c r="U96" s="88"/>
      <c r="V96" s="88"/>
      <c r="W96" s="88"/>
      <c r="X96" s="88"/>
      <c r="Y96" s="88"/>
      <c r="Z96" s="88"/>
      <c r="AA96" s="88"/>
      <c r="AB96" s="88"/>
      <c r="AC96" s="88"/>
      <c r="AD96" s="88"/>
      <c r="AE96" s="88"/>
      <c r="AF96" s="88"/>
      <c r="AG96" s="88"/>
      <c r="AH96" s="88"/>
    </row>
    <row r="97" spans="1:34" s="112" customFormat="1" ht="58" customHeight="1">
      <c r="A97" s="88"/>
      <c r="B97" s="88"/>
      <c r="C97" s="88"/>
      <c r="D97" s="88"/>
      <c r="E97" s="88"/>
      <c r="F97" s="88"/>
      <c r="G97" s="88"/>
      <c r="H97" s="88"/>
      <c r="K97" s="113"/>
      <c r="L97" s="113"/>
      <c r="N97" s="88"/>
      <c r="O97" s="88"/>
      <c r="P97" s="88"/>
      <c r="Q97" s="88"/>
      <c r="R97" s="88"/>
      <c r="S97" s="88"/>
      <c r="T97" s="88"/>
      <c r="U97" s="88"/>
      <c r="V97" s="88"/>
      <c r="W97" s="88"/>
      <c r="X97" s="88"/>
      <c r="Y97" s="88"/>
      <c r="Z97" s="88"/>
      <c r="AA97" s="88"/>
      <c r="AB97" s="88"/>
      <c r="AC97" s="88"/>
      <c r="AD97" s="88"/>
      <c r="AE97" s="88"/>
      <c r="AF97" s="88"/>
      <c r="AG97" s="88"/>
      <c r="AH97" s="88"/>
    </row>
    <row r="98" spans="1:34" s="112" customFormat="1" ht="58" customHeight="1">
      <c r="A98" s="88"/>
      <c r="B98" s="88"/>
      <c r="C98" s="88"/>
      <c r="D98" s="88"/>
      <c r="E98" s="88"/>
      <c r="F98" s="88"/>
      <c r="G98" s="88"/>
      <c r="H98" s="88"/>
      <c r="K98" s="113"/>
      <c r="L98" s="113"/>
      <c r="N98" s="88"/>
      <c r="O98" s="88"/>
      <c r="P98" s="88"/>
      <c r="Q98" s="88"/>
      <c r="R98" s="88"/>
      <c r="S98" s="88"/>
      <c r="T98" s="88"/>
      <c r="U98" s="88"/>
      <c r="V98" s="88"/>
      <c r="W98" s="88"/>
      <c r="X98" s="88"/>
      <c r="Y98" s="88"/>
      <c r="Z98" s="88"/>
      <c r="AA98" s="88"/>
      <c r="AB98" s="88"/>
      <c r="AC98" s="88"/>
      <c r="AD98" s="88"/>
      <c r="AE98" s="88"/>
      <c r="AF98" s="88"/>
      <c r="AG98" s="88"/>
      <c r="AH98" s="88"/>
    </row>
    <row r="99" spans="1:34" s="112" customFormat="1" ht="58" customHeight="1">
      <c r="A99" s="88"/>
      <c r="B99" s="88"/>
      <c r="C99" s="88"/>
      <c r="D99" s="88"/>
      <c r="E99" s="88"/>
      <c r="F99" s="88"/>
      <c r="G99" s="88"/>
      <c r="H99" s="88"/>
      <c r="K99" s="113"/>
      <c r="L99" s="113"/>
      <c r="N99" s="88"/>
      <c r="O99" s="88"/>
      <c r="P99" s="88"/>
      <c r="Q99" s="88"/>
      <c r="R99" s="88"/>
      <c r="S99" s="88"/>
      <c r="T99" s="88"/>
      <c r="U99" s="88"/>
      <c r="V99" s="88"/>
      <c r="W99" s="88"/>
      <c r="X99" s="88"/>
      <c r="Y99" s="88"/>
      <c r="Z99" s="88"/>
      <c r="AA99" s="88"/>
      <c r="AB99" s="88"/>
      <c r="AC99" s="88"/>
      <c r="AD99" s="88"/>
      <c r="AE99" s="88"/>
      <c r="AF99" s="88"/>
      <c r="AG99" s="88"/>
      <c r="AH99" s="88"/>
    </row>
    <row r="100" spans="1:34" s="112" customFormat="1" ht="58" customHeight="1">
      <c r="A100" s="88"/>
      <c r="B100" s="88"/>
      <c r="C100" s="88"/>
      <c r="D100" s="88"/>
      <c r="E100" s="88"/>
      <c r="F100" s="88"/>
      <c r="G100" s="88"/>
      <c r="H100" s="88"/>
      <c r="K100" s="113"/>
      <c r="L100" s="113"/>
      <c r="N100" s="88"/>
      <c r="O100" s="88"/>
      <c r="P100" s="88"/>
      <c r="Q100" s="88"/>
      <c r="R100" s="88"/>
      <c r="S100" s="88"/>
      <c r="T100" s="88"/>
      <c r="U100" s="88"/>
      <c r="V100" s="88"/>
      <c r="W100" s="88"/>
      <c r="X100" s="88"/>
      <c r="Y100" s="88"/>
      <c r="Z100" s="88"/>
      <c r="AA100" s="88"/>
      <c r="AB100" s="88"/>
      <c r="AC100" s="88"/>
      <c r="AD100" s="88"/>
      <c r="AE100" s="88"/>
      <c r="AF100" s="88"/>
      <c r="AG100" s="88"/>
      <c r="AH100" s="88"/>
    </row>
    <row r="101" spans="1:34" s="112" customFormat="1" ht="58" customHeight="1">
      <c r="A101" s="88"/>
      <c r="B101" s="88"/>
      <c r="C101" s="88"/>
      <c r="D101" s="88"/>
      <c r="E101" s="88"/>
      <c r="F101" s="88"/>
      <c r="G101" s="88"/>
      <c r="H101" s="88"/>
      <c r="K101" s="113"/>
      <c r="L101" s="113"/>
      <c r="N101" s="88"/>
      <c r="O101" s="88"/>
      <c r="P101" s="88"/>
      <c r="Q101" s="88"/>
      <c r="R101" s="88"/>
      <c r="S101" s="88"/>
      <c r="T101" s="88"/>
      <c r="U101" s="88"/>
      <c r="V101" s="88"/>
      <c r="W101" s="88"/>
      <c r="X101" s="88"/>
      <c r="Y101" s="88"/>
      <c r="Z101" s="88"/>
      <c r="AA101" s="88"/>
      <c r="AB101" s="88"/>
      <c r="AC101" s="88"/>
      <c r="AD101" s="88"/>
      <c r="AE101" s="88"/>
      <c r="AF101" s="88"/>
      <c r="AG101" s="88"/>
      <c r="AH101" s="88"/>
    </row>
    <row r="102" spans="1:34" s="112" customFormat="1" ht="58" customHeight="1">
      <c r="A102" s="88"/>
      <c r="B102" s="88"/>
      <c r="C102" s="88"/>
      <c r="D102" s="88"/>
      <c r="E102" s="88"/>
      <c r="F102" s="88"/>
      <c r="G102" s="88"/>
      <c r="H102" s="88"/>
      <c r="K102" s="113"/>
      <c r="L102" s="113"/>
      <c r="N102" s="88"/>
      <c r="O102" s="88"/>
      <c r="P102" s="88"/>
      <c r="Q102" s="88"/>
      <c r="R102" s="88"/>
      <c r="S102" s="88"/>
      <c r="T102" s="88"/>
      <c r="U102" s="88"/>
      <c r="V102" s="88"/>
      <c r="W102" s="88"/>
      <c r="X102" s="88"/>
      <c r="Y102" s="88"/>
      <c r="Z102" s="88"/>
      <c r="AA102" s="88"/>
      <c r="AB102" s="88"/>
      <c r="AC102" s="88"/>
      <c r="AD102" s="88"/>
      <c r="AE102" s="88"/>
      <c r="AF102" s="88"/>
      <c r="AG102" s="88"/>
      <c r="AH102" s="88"/>
    </row>
    <row r="103" spans="1:34" s="112" customFormat="1" ht="58" customHeight="1">
      <c r="A103" s="88"/>
      <c r="B103" s="88"/>
      <c r="C103" s="88"/>
      <c r="D103" s="88"/>
      <c r="E103" s="88"/>
      <c r="F103" s="88"/>
      <c r="G103" s="88"/>
      <c r="H103" s="88"/>
      <c r="K103" s="113"/>
      <c r="L103" s="113"/>
      <c r="N103" s="88"/>
      <c r="O103" s="88"/>
      <c r="P103" s="88"/>
      <c r="Q103" s="88"/>
      <c r="R103" s="88"/>
      <c r="S103" s="88"/>
      <c r="T103" s="88"/>
      <c r="U103" s="88"/>
      <c r="V103" s="88"/>
      <c r="W103" s="88"/>
      <c r="X103" s="88"/>
      <c r="Y103" s="88"/>
      <c r="Z103" s="88"/>
      <c r="AA103" s="88"/>
      <c r="AB103" s="88"/>
      <c r="AC103" s="88"/>
      <c r="AD103" s="88"/>
      <c r="AE103" s="88"/>
      <c r="AF103" s="88"/>
      <c r="AG103" s="88"/>
      <c r="AH103" s="88"/>
    </row>
    <row r="104" spans="1:34" s="112" customFormat="1" ht="58" customHeight="1">
      <c r="A104" s="88"/>
      <c r="B104" s="88"/>
      <c r="C104" s="88"/>
      <c r="D104" s="88"/>
      <c r="E104" s="88"/>
      <c r="F104" s="88"/>
      <c r="G104" s="88"/>
      <c r="H104" s="88"/>
      <c r="K104" s="113"/>
      <c r="L104" s="113"/>
      <c r="N104" s="88"/>
      <c r="O104" s="88"/>
      <c r="P104" s="88"/>
      <c r="Q104" s="88"/>
      <c r="R104" s="88"/>
      <c r="S104" s="88"/>
      <c r="T104" s="88"/>
      <c r="U104" s="88"/>
      <c r="V104" s="88"/>
      <c r="W104" s="88"/>
      <c r="X104" s="88"/>
      <c r="Y104" s="88"/>
      <c r="Z104" s="88"/>
      <c r="AA104" s="88"/>
      <c r="AB104" s="88"/>
      <c r="AC104" s="88"/>
      <c r="AD104" s="88"/>
      <c r="AE104" s="88"/>
      <c r="AF104" s="88"/>
      <c r="AG104" s="88"/>
      <c r="AH104" s="88"/>
    </row>
    <row r="105" spans="1:34" s="112" customFormat="1" ht="58" customHeight="1">
      <c r="A105" s="88"/>
      <c r="B105" s="88"/>
      <c r="C105" s="88"/>
      <c r="D105" s="88"/>
      <c r="E105" s="88"/>
      <c r="F105" s="88"/>
      <c r="G105" s="88"/>
      <c r="H105" s="88"/>
      <c r="K105" s="113"/>
      <c r="L105" s="113"/>
      <c r="N105" s="88"/>
      <c r="O105" s="88"/>
      <c r="P105" s="88"/>
      <c r="Q105" s="88"/>
      <c r="R105" s="88"/>
      <c r="S105" s="88"/>
      <c r="T105" s="88"/>
      <c r="U105" s="88"/>
      <c r="V105" s="88"/>
      <c r="W105" s="88"/>
      <c r="X105" s="88"/>
      <c r="Y105" s="88"/>
      <c r="Z105" s="88"/>
      <c r="AA105" s="88"/>
      <c r="AB105" s="88"/>
      <c r="AC105" s="88"/>
      <c r="AD105" s="88"/>
      <c r="AE105" s="88"/>
      <c r="AF105" s="88"/>
      <c r="AG105" s="88"/>
      <c r="AH105" s="88"/>
    </row>
    <row r="106" spans="1:34" s="112" customFormat="1" ht="58" customHeight="1">
      <c r="A106" s="88"/>
      <c r="B106" s="88"/>
      <c r="C106" s="88"/>
      <c r="D106" s="88"/>
      <c r="E106" s="88"/>
      <c r="F106" s="88"/>
      <c r="G106" s="88"/>
      <c r="H106" s="88"/>
      <c r="K106" s="113"/>
      <c r="L106" s="113"/>
      <c r="N106" s="88"/>
      <c r="O106" s="88"/>
      <c r="P106" s="88"/>
      <c r="Q106" s="88"/>
      <c r="R106" s="88"/>
      <c r="S106" s="88"/>
      <c r="T106" s="88"/>
      <c r="U106" s="88"/>
      <c r="V106" s="88"/>
      <c r="W106" s="88"/>
      <c r="X106" s="88"/>
      <c r="Y106" s="88"/>
      <c r="Z106" s="88"/>
      <c r="AA106" s="88"/>
      <c r="AB106" s="88"/>
      <c r="AC106" s="88"/>
      <c r="AD106" s="88"/>
      <c r="AE106" s="88"/>
      <c r="AF106" s="88"/>
      <c r="AG106" s="88"/>
      <c r="AH106" s="88"/>
    </row>
    <row r="107" spans="1:34" s="112" customFormat="1" ht="58" customHeight="1">
      <c r="A107" s="88"/>
      <c r="B107" s="88"/>
      <c r="C107" s="88"/>
      <c r="D107" s="88"/>
      <c r="E107" s="88"/>
      <c r="F107" s="88"/>
      <c r="G107" s="88"/>
      <c r="H107" s="88"/>
      <c r="K107" s="113"/>
      <c r="L107" s="113"/>
      <c r="N107" s="88"/>
      <c r="O107" s="88"/>
      <c r="P107" s="88"/>
      <c r="Q107" s="88"/>
      <c r="R107" s="88"/>
      <c r="S107" s="88"/>
      <c r="T107" s="88"/>
      <c r="U107" s="88"/>
      <c r="V107" s="88"/>
      <c r="W107" s="88"/>
      <c r="X107" s="88"/>
      <c r="Y107" s="88"/>
      <c r="Z107" s="88"/>
      <c r="AA107" s="88"/>
      <c r="AB107" s="88"/>
      <c r="AC107" s="88"/>
      <c r="AD107" s="88"/>
      <c r="AE107" s="88"/>
      <c r="AF107" s="88"/>
      <c r="AG107" s="88"/>
      <c r="AH107" s="88"/>
    </row>
    <row r="108" spans="1:34" s="112" customFormat="1" ht="58" customHeight="1">
      <c r="A108" s="88"/>
      <c r="B108" s="88"/>
      <c r="C108" s="88"/>
      <c r="D108" s="88"/>
      <c r="E108" s="88"/>
      <c r="F108" s="88"/>
      <c r="G108" s="88"/>
      <c r="H108" s="88"/>
      <c r="K108" s="113"/>
      <c r="L108" s="113"/>
      <c r="N108" s="88"/>
      <c r="O108" s="88"/>
      <c r="P108" s="88"/>
      <c r="Q108" s="88"/>
      <c r="R108" s="88"/>
      <c r="S108" s="88"/>
      <c r="T108" s="88"/>
      <c r="U108" s="88"/>
      <c r="V108" s="88"/>
      <c r="W108" s="88"/>
      <c r="X108" s="88"/>
      <c r="Y108" s="88"/>
      <c r="Z108" s="88"/>
      <c r="AA108" s="88"/>
      <c r="AB108" s="88"/>
      <c r="AC108" s="88"/>
      <c r="AD108" s="88"/>
      <c r="AE108" s="88"/>
      <c r="AF108" s="88"/>
      <c r="AG108" s="88"/>
      <c r="AH108" s="88"/>
    </row>
    <row r="109" spans="1:34" s="112" customFormat="1" ht="58" customHeight="1">
      <c r="A109" s="88"/>
      <c r="B109" s="88"/>
      <c r="C109" s="88"/>
      <c r="D109" s="88"/>
      <c r="E109" s="88"/>
      <c r="F109" s="88"/>
      <c r="G109" s="88"/>
      <c r="H109" s="88"/>
      <c r="K109" s="113"/>
      <c r="L109" s="113"/>
      <c r="N109" s="88"/>
      <c r="O109" s="88"/>
      <c r="P109" s="88"/>
      <c r="Q109" s="88"/>
      <c r="R109" s="88"/>
      <c r="S109" s="88"/>
      <c r="T109" s="88"/>
      <c r="U109" s="88"/>
      <c r="V109" s="88"/>
      <c r="W109" s="88"/>
      <c r="X109" s="88"/>
      <c r="Y109" s="88"/>
      <c r="Z109" s="88"/>
      <c r="AA109" s="88"/>
      <c r="AB109" s="88"/>
      <c r="AC109" s="88"/>
      <c r="AD109" s="88"/>
      <c r="AE109" s="88"/>
      <c r="AF109" s="88"/>
      <c r="AG109" s="88"/>
      <c r="AH109" s="88"/>
    </row>
    <row r="110" spans="1:34" s="112" customFormat="1" ht="58" customHeight="1">
      <c r="A110" s="88"/>
      <c r="B110" s="88"/>
      <c r="C110" s="88"/>
      <c r="D110" s="88"/>
      <c r="E110" s="88"/>
      <c r="F110" s="88"/>
      <c r="G110" s="88"/>
      <c r="H110" s="88"/>
      <c r="K110" s="113"/>
      <c r="L110" s="113"/>
      <c r="N110" s="88"/>
      <c r="O110" s="88"/>
      <c r="P110" s="88"/>
      <c r="Q110" s="88"/>
      <c r="R110" s="88"/>
      <c r="S110" s="88"/>
      <c r="T110" s="88"/>
      <c r="U110" s="88"/>
      <c r="V110" s="88"/>
      <c r="W110" s="88"/>
      <c r="X110" s="88"/>
      <c r="Y110" s="88"/>
      <c r="Z110" s="88"/>
      <c r="AA110" s="88"/>
      <c r="AB110" s="88"/>
      <c r="AC110" s="88"/>
      <c r="AD110" s="88"/>
      <c r="AE110" s="88"/>
      <c r="AF110" s="88"/>
      <c r="AG110" s="88"/>
      <c r="AH110" s="88"/>
    </row>
    <row r="111" spans="1:34" s="112" customFormat="1" ht="58" customHeight="1">
      <c r="A111" s="88"/>
      <c r="B111" s="88"/>
      <c r="C111" s="88"/>
      <c r="D111" s="88"/>
      <c r="E111" s="88"/>
      <c r="F111" s="88"/>
      <c r="G111" s="88"/>
      <c r="H111" s="88"/>
      <c r="K111" s="113"/>
      <c r="L111" s="113"/>
      <c r="N111" s="88"/>
      <c r="O111" s="88"/>
      <c r="P111" s="88"/>
      <c r="Q111" s="88"/>
      <c r="R111" s="88"/>
      <c r="S111" s="88"/>
      <c r="T111" s="88"/>
      <c r="U111" s="88"/>
      <c r="V111" s="88"/>
      <c r="W111" s="88"/>
      <c r="X111" s="88"/>
      <c r="Y111" s="88"/>
      <c r="Z111" s="88"/>
      <c r="AA111" s="88"/>
      <c r="AB111" s="88"/>
      <c r="AC111" s="88"/>
      <c r="AD111" s="88"/>
      <c r="AE111" s="88"/>
      <c r="AF111" s="88"/>
      <c r="AG111" s="88"/>
      <c r="AH111" s="88"/>
    </row>
    <row r="112" spans="1:34" s="112" customFormat="1" ht="58" customHeight="1">
      <c r="A112" s="88"/>
      <c r="B112" s="88"/>
      <c r="C112" s="88"/>
      <c r="D112" s="88"/>
      <c r="E112" s="88"/>
      <c r="F112" s="88"/>
      <c r="G112" s="88"/>
      <c r="H112" s="88"/>
      <c r="K112" s="113"/>
      <c r="L112" s="113"/>
      <c r="N112" s="88"/>
      <c r="O112" s="88"/>
      <c r="P112" s="88"/>
      <c r="Q112" s="88"/>
      <c r="R112" s="88"/>
      <c r="S112" s="88"/>
      <c r="T112" s="88"/>
      <c r="U112" s="88"/>
      <c r="V112" s="88"/>
      <c r="W112" s="88"/>
      <c r="X112" s="88"/>
      <c r="Y112" s="88"/>
      <c r="Z112" s="88"/>
      <c r="AA112" s="88"/>
      <c r="AB112" s="88"/>
      <c r="AC112" s="88"/>
      <c r="AD112" s="88"/>
      <c r="AE112" s="88"/>
      <c r="AF112" s="88"/>
      <c r="AG112" s="88"/>
      <c r="AH112" s="88"/>
    </row>
    <row r="113" spans="1:34" s="112" customFormat="1" ht="58" customHeight="1">
      <c r="A113" s="88"/>
      <c r="B113" s="88"/>
      <c r="C113" s="88"/>
      <c r="D113" s="88"/>
      <c r="E113" s="88"/>
      <c r="F113" s="88"/>
      <c r="G113" s="88"/>
      <c r="H113" s="88"/>
      <c r="K113" s="113"/>
      <c r="L113" s="113"/>
      <c r="N113" s="88"/>
      <c r="O113" s="88"/>
      <c r="P113" s="88"/>
      <c r="Q113" s="88"/>
      <c r="R113" s="88"/>
      <c r="S113" s="88"/>
      <c r="T113" s="88"/>
      <c r="U113" s="88"/>
      <c r="V113" s="88"/>
      <c r="W113" s="88"/>
      <c r="X113" s="88"/>
      <c r="Y113" s="88"/>
      <c r="Z113" s="88"/>
      <c r="AA113" s="88"/>
      <c r="AB113" s="88"/>
      <c r="AC113" s="88"/>
      <c r="AD113" s="88"/>
      <c r="AE113" s="88"/>
      <c r="AF113" s="88"/>
      <c r="AG113" s="88"/>
      <c r="AH113" s="88"/>
    </row>
    <row r="114" spans="1:34" s="112" customFormat="1" ht="58" customHeight="1">
      <c r="A114" s="88"/>
      <c r="B114" s="88"/>
      <c r="C114" s="88"/>
      <c r="D114" s="88"/>
      <c r="E114" s="88"/>
      <c r="F114" s="88"/>
      <c r="G114" s="88"/>
      <c r="H114" s="88"/>
      <c r="K114" s="113"/>
      <c r="L114" s="113"/>
      <c r="N114" s="88"/>
      <c r="O114" s="88"/>
      <c r="P114" s="88"/>
      <c r="Q114" s="88"/>
      <c r="R114" s="88"/>
      <c r="S114" s="88"/>
      <c r="T114" s="88"/>
      <c r="U114" s="88"/>
      <c r="V114" s="88"/>
      <c r="W114" s="88"/>
      <c r="X114" s="88"/>
      <c r="Y114" s="88"/>
      <c r="Z114" s="88"/>
      <c r="AA114" s="88"/>
      <c r="AB114" s="88"/>
      <c r="AC114" s="88"/>
      <c r="AD114" s="88"/>
      <c r="AE114" s="88"/>
      <c r="AF114" s="88"/>
      <c r="AG114" s="88"/>
      <c r="AH114" s="88"/>
    </row>
    <row r="115" spans="1:34" s="112" customFormat="1" ht="58" customHeight="1">
      <c r="A115" s="88"/>
      <c r="B115" s="88"/>
      <c r="C115" s="88"/>
      <c r="D115" s="88"/>
      <c r="E115" s="88"/>
      <c r="F115" s="88"/>
      <c r="G115" s="88"/>
      <c r="H115" s="88"/>
      <c r="K115" s="113"/>
      <c r="L115" s="113"/>
      <c r="N115" s="88"/>
      <c r="O115" s="88"/>
      <c r="P115" s="88"/>
      <c r="Q115" s="88"/>
      <c r="R115" s="88"/>
      <c r="S115" s="88"/>
      <c r="T115" s="88"/>
      <c r="U115" s="88"/>
      <c r="V115" s="88"/>
      <c r="W115" s="88"/>
      <c r="X115" s="88"/>
      <c r="Y115" s="88"/>
      <c r="Z115" s="88"/>
      <c r="AA115" s="88"/>
      <c r="AB115" s="88"/>
      <c r="AC115" s="88"/>
      <c r="AD115" s="88"/>
      <c r="AE115" s="88"/>
      <c r="AF115" s="88"/>
      <c r="AG115" s="88"/>
      <c r="AH115" s="88"/>
    </row>
    <row r="116" spans="1:34" s="112" customFormat="1" ht="58" customHeight="1">
      <c r="A116" s="88"/>
      <c r="B116" s="88"/>
      <c r="C116" s="88"/>
      <c r="D116" s="88"/>
      <c r="E116" s="88"/>
      <c r="F116" s="88"/>
      <c r="G116" s="88"/>
      <c r="H116" s="88"/>
      <c r="K116" s="113"/>
      <c r="L116" s="113"/>
      <c r="N116" s="88"/>
      <c r="O116" s="88"/>
      <c r="P116" s="88"/>
      <c r="Q116" s="88"/>
      <c r="R116" s="88"/>
      <c r="S116" s="88"/>
      <c r="T116" s="88"/>
      <c r="U116" s="88"/>
      <c r="V116" s="88"/>
      <c r="W116" s="88"/>
      <c r="X116" s="88"/>
      <c r="Y116" s="88"/>
      <c r="Z116" s="88"/>
      <c r="AA116" s="88"/>
      <c r="AB116" s="88"/>
      <c r="AC116" s="88"/>
      <c r="AD116" s="88"/>
      <c r="AE116" s="88"/>
      <c r="AF116" s="88"/>
      <c r="AG116" s="88"/>
      <c r="AH116" s="88"/>
    </row>
    <row r="117" spans="1:34" s="112" customFormat="1" ht="58" customHeight="1">
      <c r="A117" s="88"/>
      <c r="B117" s="88"/>
      <c r="C117" s="88"/>
      <c r="D117" s="88"/>
      <c r="E117" s="88"/>
      <c r="F117" s="88"/>
      <c r="G117" s="88"/>
      <c r="H117" s="88"/>
      <c r="K117" s="113"/>
      <c r="L117" s="113"/>
      <c r="N117" s="88"/>
      <c r="O117" s="88"/>
      <c r="P117" s="88"/>
      <c r="Q117" s="88"/>
      <c r="R117" s="88"/>
      <c r="S117" s="88"/>
      <c r="T117" s="88"/>
      <c r="U117" s="88"/>
      <c r="V117" s="88"/>
      <c r="W117" s="88"/>
      <c r="X117" s="88"/>
      <c r="Y117" s="88"/>
      <c r="Z117" s="88"/>
      <c r="AA117" s="88"/>
      <c r="AB117" s="88"/>
      <c r="AC117" s="88"/>
      <c r="AD117" s="88"/>
      <c r="AE117" s="88"/>
      <c r="AF117" s="88"/>
      <c r="AG117" s="88"/>
      <c r="AH117" s="88"/>
    </row>
    <row r="118" spans="1:34" s="112" customFormat="1" ht="58" customHeight="1">
      <c r="A118" s="88"/>
      <c r="B118" s="88"/>
      <c r="C118" s="88"/>
      <c r="D118" s="88"/>
      <c r="E118" s="88"/>
      <c r="F118" s="88"/>
      <c r="G118" s="88"/>
      <c r="H118" s="88"/>
      <c r="K118" s="113"/>
      <c r="L118" s="113"/>
      <c r="N118" s="88"/>
      <c r="O118" s="88"/>
      <c r="P118" s="88"/>
      <c r="Q118" s="88"/>
      <c r="R118" s="88"/>
      <c r="S118" s="88"/>
      <c r="T118" s="88"/>
      <c r="U118" s="88"/>
      <c r="V118" s="88"/>
      <c r="W118" s="88"/>
      <c r="X118" s="88"/>
      <c r="Y118" s="88"/>
      <c r="Z118" s="88"/>
      <c r="AA118" s="88"/>
      <c r="AB118" s="88"/>
      <c r="AC118" s="88"/>
      <c r="AD118" s="88"/>
      <c r="AE118" s="88"/>
      <c r="AF118" s="88"/>
      <c r="AG118" s="88"/>
      <c r="AH118" s="88"/>
    </row>
    <row r="119" spans="1:34" s="112" customFormat="1" ht="58" customHeight="1">
      <c r="A119" s="88"/>
      <c r="B119" s="88"/>
      <c r="C119" s="88"/>
      <c r="D119" s="88"/>
      <c r="E119" s="88"/>
      <c r="F119" s="88"/>
      <c r="G119" s="88"/>
      <c r="H119" s="88"/>
      <c r="K119" s="113"/>
      <c r="L119" s="113"/>
      <c r="N119" s="88"/>
      <c r="O119" s="88"/>
      <c r="P119" s="88"/>
      <c r="Q119" s="88"/>
      <c r="R119" s="88"/>
      <c r="S119" s="88"/>
      <c r="T119" s="88"/>
      <c r="U119" s="88"/>
      <c r="V119" s="88"/>
      <c r="W119" s="88"/>
      <c r="X119" s="88"/>
      <c r="Y119" s="88"/>
      <c r="Z119" s="88"/>
      <c r="AA119" s="88"/>
      <c r="AB119" s="88"/>
      <c r="AC119" s="88"/>
      <c r="AD119" s="88"/>
      <c r="AE119" s="88"/>
      <c r="AF119" s="88"/>
      <c r="AG119" s="88"/>
      <c r="AH119" s="88"/>
    </row>
    <row r="120" spans="1:34" s="112" customFormat="1" ht="58" customHeight="1">
      <c r="A120" s="88"/>
      <c r="B120" s="88"/>
      <c r="C120" s="88"/>
      <c r="D120" s="88"/>
      <c r="E120" s="88"/>
      <c r="F120" s="88"/>
      <c r="G120" s="88"/>
      <c r="H120" s="88"/>
      <c r="K120" s="113"/>
      <c r="L120" s="113"/>
      <c r="N120" s="88"/>
      <c r="O120" s="88"/>
      <c r="P120" s="88"/>
      <c r="Q120" s="88"/>
      <c r="R120" s="88"/>
      <c r="S120" s="88"/>
      <c r="T120" s="88"/>
      <c r="U120" s="88"/>
      <c r="V120" s="88"/>
      <c r="W120" s="88"/>
      <c r="X120" s="88"/>
      <c r="Y120" s="88"/>
      <c r="Z120" s="88"/>
      <c r="AA120" s="88"/>
      <c r="AB120" s="88"/>
      <c r="AC120" s="88"/>
      <c r="AD120" s="88"/>
      <c r="AE120" s="88"/>
      <c r="AF120" s="88"/>
      <c r="AG120" s="88"/>
      <c r="AH120" s="88"/>
    </row>
    <row r="121" spans="1:34" s="112" customFormat="1" ht="58" customHeight="1">
      <c r="A121" s="88"/>
      <c r="B121" s="88"/>
      <c r="C121" s="88"/>
      <c r="D121" s="88"/>
      <c r="E121" s="88"/>
      <c r="F121" s="88"/>
      <c r="G121" s="88"/>
      <c r="H121" s="88"/>
      <c r="K121" s="113"/>
      <c r="L121" s="113"/>
      <c r="N121" s="88"/>
      <c r="O121" s="88"/>
      <c r="P121" s="88"/>
      <c r="Q121" s="88"/>
      <c r="R121" s="88"/>
      <c r="S121" s="88"/>
      <c r="T121" s="88"/>
      <c r="U121" s="88"/>
      <c r="V121" s="88"/>
      <c r="W121" s="88"/>
      <c r="X121" s="88"/>
      <c r="Y121" s="88"/>
      <c r="Z121" s="88"/>
      <c r="AA121" s="88"/>
      <c r="AB121" s="88"/>
      <c r="AC121" s="88"/>
      <c r="AD121" s="88"/>
      <c r="AE121" s="88"/>
      <c r="AF121" s="88"/>
      <c r="AG121" s="88"/>
      <c r="AH121" s="88"/>
    </row>
    <row r="122" spans="1:34" s="112" customFormat="1" ht="58" customHeight="1">
      <c r="A122" s="88"/>
      <c r="B122" s="88"/>
      <c r="C122" s="88"/>
      <c r="D122" s="88"/>
      <c r="E122" s="88"/>
      <c r="F122" s="88"/>
      <c r="G122" s="88"/>
      <c r="H122" s="88"/>
      <c r="K122" s="113"/>
      <c r="L122" s="113"/>
      <c r="N122" s="88"/>
      <c r="O122" s="88"/>
      <c r="P122" s="88"/>
      <c r="Q122" s="88"/>
      <c r="R122" s="88"/>
      <c r="S122" s="88"/>
      <c r="T122" s="88"/>
      <c r="U122" s="88"/>
      <c r="V122" s="88"/>
      <c r="W122" s="88"/>
      <c r="X122" s="88"/>
      <c r="Y122" s="88"/>
      <c r="Z122" s="88"/>
      <c r="AA122" s="88"/>
      <c r="AB122" s="88"/>
      <c r="AC122" s="88"/>
      <c r="AD122" s="88"/>
      <c r="AE122" s="88"/>
      <c r="AF122" s="88"/>
      <c r="AG122" s="88"/>
      <c r="AH122" s="88"/>
    </row>
    <row r="123" spans="1:34" s="112" customFormat="1" ht="58" customHeight="1">
      <c r="A123" s="88"/>
      <c r="B123" s="88"/>
      <c r="C123" s="88"/>
      <c r="D123" s="88"/>
      <c r="E123" s="88"/>
      <c r="F123" s="88"/>
      <c r="G123" s="88"/>
      <c r="H123" s="88"/>
      <c r="K123" s="113"/>
      <c r="L123" s="113"/>
      <c r="N123" s="88"/>
      <c r="O123" s="88"/>
      <c r="P123" s="88"/>
      <c r="Q123" s="88"/>
      <c r="R123" s="88"/>
      <c r="S123" s="88"/>
      <c r="T123" s="88"/>
      <c r="U123" s="88"/>
      <c r="V123" s="88"/>
      <c r="W123" s="88"/>
      <c r="X123" s="88"/>
      <c r="Y123" s="88"/>
      <c r="Z123" s="88"/>
      <c r="AA123" s="88"/>
      <c r="AB123" s="88"/>
      <c r="AC123" s="88"/>
      <c r="AD123" s="88"/>
      <c r="AE123" s="88"/>
      <c r="AF123" s="88"/>
      <c r="AG123" s="88"/>
      <c r="AH123" s="88"/>
    </row>
    <row r="124" spans="1:34" s="112" customFormat="1" ht="58" customHeight="1">
      <c r="A124" s="88"/>
      <c r="B124" s="88"/>
      <c r="C124" s="88"/>
      <c r="D124" s="88"/>
      <c r="E124" s="88"/>
      <c r="F124" s="88"/>
      <c r="G124" s="88"/>
      <c r="H124" s="88"/>
      <c r="K124" s="113"/>
      <c r="L124" s="113"/>
      <c r="N124" s="88"/>
      <c r="O124" s="88"/>
      <c r="P124" s="88"/>
      <c r="Q124" s="88"/>
      <c r="R124" s="88"/>
      <c r="S124" s="88"/>
      <c r="T124" s="88"/>
      <c r="U124" s="88"/>
      <c r="V124" s="88"/>
      <c r="W124" s="88"/>
      <c r="X124" s="88"/>
      <c r="Y124" s="88"/>
      <c r="Z124" s="88"/>
      <c r="AA124" s="88"/>
      <c r="AB124" s="88"/>
      <c r="AC124" s="88"/>
      <c r="AD124" s="88"/>
      <c r="AE124" s="88"/>
      <c r="AF124" s="88"/>
      <c r="AG124" s="88"/>
      <c r="AH124" s="88"/>
    </row>
    <row r="125" spans="1:34" s="112" customFormat="1" ht="58" customHeight="1">
      <c r="A125" s="88"/>
      <c r="B125" s="88"/>
      <c r="C125" s="88"/>
      <c r="D125" s="88"/>
      <c r="E125" s="88"/>
      <c r="F125" s="88"/>
      <c r="G125" s="88"/>
      <c r="H125" s="88"/>
      <c r="K125" s="113"/>
      <c r="L125" s="113"/>
      <c r="N125" s="88"/>
      <c r="O125" s="88"/>
      <c r="P125" s="88"/>
      <c r="Q125" s="88"/>
      <c r="R125" s="88"/>
      <c r="S125" s="88"/>
      <c r="T125" s="88"/>
      <c r="U125" s="88"/>
      <c r="V125" s="88"/>
      <c r="W125" s="88"/>
      <c r="X125" s="88"/>
      <c r="Y125" s="88"/>
      <c r="Z125" s="88"/>
      <c r="AA125" s="88"/>
      <c r="AB125" s="88"/>
      <c r="AC125" s="88"/>
      <c r="AD125" s="88"/>
      <c r="AE125" s="88"/>
      <c r="AF125" s="88"/>
      <c r="AG125" s="88"/>
      <c r="AH125" s="88"/>
    </row>
    <row r="126" spans="1:34" s="112" customFormat="1" ht="58" customHeight="1">
      <c r="A126" s="88"/>
      <c r="B126" s="88"/>
      <c r="C126" s="88"/>
      <c r="D126" s="88"/>
      <c r="E126" s="88"/>
      <c r="F126" s="88"/>
      <c r="G126" s="88"/>
      <c r="H126" s="88"/>
      <c r="K126" s="113"/>
      <c r="L126" s="113"/>
      <c r="N126" s="88"/>
      <c r="O126" s="88"/>
      <c r="P126" s="88"/>
      <c r="Q126" s="88"/>
      <c r="R126" s="88"/>
      <c r="S126" s="88"/>
      <c r="T126" s="88"/>
      <c r="U126" s="88"/>
      <c r="V126" s="88"/>
      <c r="W126" s="88"/>
      <c r="X126" s="88"/>
      <c r="Y126" s="88"/>
      <c r="Z126" s="88"/>
      <c r="AA126" s="88"/>
      <c r="AB126" s="88"/>
      <c r="AC126" s="88"/>
      <c r="AD126" s="88"/>
      <c r="AE126" s="88"/>
      <c r="AF126" s="88"/>
      <c r="AG126" s="88"/>
      <c r="AH126" s="88"/>
    </row>
    <row r="127" spans="1:34" s="112" customFormat="1" ht="58" customHeight="1">
      <c r="A127" s="88"/>
      <c r="B127" s="88"/>
      <c r="C127" s="88"/>
      <c r="D127" s="88"/>
      <c r="E127" s="88"/>
      <c r="F127" s="88"/>
      <c r="G127" s="88"/>
      <c r="H127" s="88"/>
      <c r="K127" s="113"/>
      <c r="L127" s="113"/>
      <c r="N127" s="88"/>
      <c r="O127" s="88"/>
      <c r="P127" s="88"/>
      <c r="Q127" s="88"/>
      <c r="R127" s="88"/>
      <c r="S127" s="88"/>
      <c r="T127" s="88"/>
      <c r="U127" s="88"/>
      <c r="V127" s="88"/>
      <c r="W127" s="88"/>
      <c r="X127" s="88"/>
      <c r="Y127" s="88"/>
      <c r="Z127" s="88"/>
      <c r="AA127" s="88"/>
      <c r="AB127" s="88"/>
      <c r="AC127" s="88"/>
      <c r="AD127" s="88"/>
      <c r="AE127" s="88"/>
      <c r="AF127" s="88"/>
      <c r="AG127" s="88"/>
      <c r="AH127" s="88"/>
    </row>
    <row r="128" spans="1:34" s="112" customFormat="1" ht="58" customHeight="1">
      <c r="A128" s="88"/>
      <c r="B128" s="88"/>
      <c r="C128" s="88"/>
      <c r="D128" s="88"/>
      <c r="E128" s="88"/>
      <c r="F128" s="88"/>
      <c r="G128" s="88"/>
      <c r="H128" s="88"/>
      <c r="K128" s="113"/>
      <c r="L128" s="113"/>
      <c r="N128" s="88"/>
      <c r="O128" s="88"/>
      <c r="P128" s="88"/>
      <c r="Q128" s="88"/>
      <c r="R128" s="88"/>
      <c r="S128" s="88"/>
      <c r="T128" s="88"/>
      <c r="U128" s="88"/>
      <c r="V128" s="88"/>
      <c r="W128" s="88"/>
      <c r="X128" s="88"/>
      <c r="Y128" s="88"/>
      <c r="Z128" s="88"/>
      <c r="AA128" s="88"/>
      <c r="AB128" s="88"/>
      <c r="AC128" s="88"/>
      <c r="AD128" s="88"/>
      <c r="AE128" s="88"/>
      <c r="AF128" s="88"/>
      <c r="AG128" s="88"/>
      <c r="AH128" s="88"/>
    </row>
    <row r="129" spans="1:34" s="112" customFormat="1" ht="58" customHeight="1">
      <c r="A129" s="88"/>
      <c r="B129" s="88"/>
      <c r="C129" s="88"/>
      <c r="D129" s="88"/>
      <c r="E129" s="88"/>
      <c r="F129" s="88"/>
      <c r="G129" s="88"/>
      <c r="H129" s="88"/>
      <c r="K129" s="113"/>
      <c r="L129" s="113"/>
      <c r="N129" s="88"/>
      <c r="O129" s="88"/>
      <c r="P129" s="88"/>
      <c r="Q129" s="88"/>
      <c r="R129" s="88"/>
      <c r="S129" s="88"/>
      <c r="T129" s="88"/>
      <c r="U129" s="88"/>
      <c r="V129" s="88"/>
      <c r="W129" s="88"/>
      <c r="X129" s="88"/>
      <c r="Y129" s="88"/>
      <c r="Z129" s="88"/>
      <c r="AA129" s="88"/>
      <c r="AB129" s="88"/>
      <c r="AC129" s="88"/>
      <c r="AD129" s="88"/>
      <c r="AE129" s="88"/>
      <c r="AF129" s="88"/>
      <c r="AG129" s="88"/>
      <c r="AH129" s="88"/>
    </row>
    <row r="130" spans="1:34" s="112" customFormat="1" ht="58" customHeight="1">
      <c r="A130" s="88"/>
      <c r="B130" s="88"/>
      <c r="C130" s="88"/>
      <c r="D130" s="88"/>
      <c r="E130" s="88"/>
      <c r="F130" s="88"/>
      <c r="G130" s="88"/>
      <c r="H130" s="88"/>
      <c r="K130" s="113"/>
      <c r="L130" s="113"/>
      <c r="N130" s="88"/>
      <c r="O130" s="88"/>
      <c r="P130" s="88"/>
      <c r="Q130" s="88"/>
      <c r="R130" s="88"/>
      <c r="S130" s="88"/>
      <c r="T130" s="88"/>
      <c r="U130" s="88"/>
      <c r="V130" s="88"/>
      <c r="W130" s="88"/>
      <c r="X130" s="88"/>
      <c r="Y130" s="88"/>
      <c r="Z130" s="88"/>
      <c r="AA130" s="88"/>
      <c r="AB130" s="88"/>
      <c r="AC130" s="88"/>
      <c r="AD130" s="88"/>
      <c r="AE130" s="88"/>
      <c r="AF130" s="88"/>
      <c r="AG130" s="88"/>
      <c r="AH130" s="88"/>
    </row>
    <row r="131" spans="1:34" s="112" customFormat="1" ht="58" customHeight="1">
      <c r="A131" s="88"/>
      <c r="B131" s="88"/>
      <c r="C131" s="88"/>
      <c r="D131" s="88"/>
      <c r="E131" s="88"/>
      <c r="F131" s="88"/>
      <c r="G131" s="88"/>
      <c r="H131" s="88"/>
      <c r="K131" s="113"/>
      <c r="L131" s="113"/>
      <c r="N131" s="88"/>
      <c r="O131" s="88"/>
      <c r="P131" s="88"/>
      <c r="Q131" s="88"/>
      <c r="R131" s="88"/>
      <c r="S131" s="88"/>
      <c r="T131" s="88"/>
      <c r="U131" s="88"/>
      <c r="V131" s="88"/>
      <c r="W131" s="88"/>
      <c r="X131" s="88"/>
      <c r="Y131" s="88"/>
      <c r="Z131" s="88"/>
      <c r="AA131" s="88"/>
      <c r="AB131" s="88"/>
      <c r="AC131" s="88"/>
      <c r="AD131" s="88"/>
      <c r="AE131" s="88"/>
      <c r="AF131" s="88"/>
      <c r="AG131" s="88"/>
      <c r="AH131" s="88"/>
    </row>
    <row r="132" spans="1:34" s="112" customFormat="1" ht="58" customHeight="1">
      <c r="A132" s="88"/>
      <c r="B132" s="88"/>
      <c r="C132" s="88"/>
      <c r="D132" s="88"/>
      <c r="E132" s="88"/>
      <c r="F132" s="88"/>
      <c r="G132" s="88"/>
      <c r="H132" s="88"/>
      <c r="K132" s="113"/>
      <c r="L132" s="113"/>
      <c r="N132" s="88"/>
      <c r="O132" s="88"/>
      <c r="P132" s="88"/>
      <c r="Q132" s="88"/>
      <c r="R132" s="88"/>
      <c r="S132" s="88"/>
      <c r="T132" s="88"/>
      <c r="U132" s="88"/>
      <c r="V132" s="88"/>
      <c r="W132" s="88"/>
      <c r="X132" s="88"/>
      <c r="Y132" s="88"/>
      <c r="Z132" s="88"/>
      <c r="AA132" s="88"/>
      <c r="AB132" s="88"/>
      <c r="AC132" s="88"/>
      <c r="AD132" s="88"/>
      <c r="AE132" s="88"/>
      <c r="AF132" s="88"/>
      <c r="AG132" s="88"/>
      <c r="AH132" s="88"/>
    </row>
    <row r="133" spans="1:34" s="112" customFormat="1" ht="58" customHeight="1">
      <c r="A133" s="88"/>
      <c r="B133" s="88"/>
      <c r="C133" s="88"/>
      <c r="D133" s="88"/>
      <c r="E133" s="88"/>
      <c r="F133" s="88"/>
      <c r="G133" s="88"/>
      <c r="H133" s="88"/>
      <c r="K133" s="113"/>
      <c r="L133" s="113"/>
      <c r="N133" s="88"/>
      <c r="O133" s="88"/>
      <c r="P133" s="88"/>
      <c r="Q133" s="88"/>
      <c r="R133" s="88"/>
      <c r="S133" s="88"/>
      <c r="T133" s="88"/>
      <c r="U133" s="88"/>
      <c r="V133" s="88"/>
      <c r="W133" s="88"/>
      <c r="X133" s="88"/>
      <c r="Y133" s="88"/>
      <c r="Z133" s="88"/>
      <c r="AA133" s="88"/>
      <c r="AB133" s="88"/>
      <c r="AC133" s="88"/>
      <c r="AD133" s="88"/>
      <c r="AE133" s="88"/>
      <c r="AF133" s="88"/>
      <c r="AG133" s="88"/>
      <c r="AH133" s="88"/>
    </row>
    <row r="134" spans="1:34" s="112" customFormat="1" ht="58" customHeight="1">
      <c r="A134" s="88"/>
      <c r="B134" s="88"/>
      <c r="C134" s="88"/>
      <c r="D134" s="88"/>
      <c r="E134" s="88"/>
      <c r="F134" s="88"/>
      <c r="G134" s="88"/>
      <c r="H134" s="88"/>
      <c r="K134" s="113"/>
      <c r="L134" s="113"/>
      <c r="N134" s="88"/>
      <c r="O134" s="88"/>
      <c r="P134" s="88"/>
      <c r="Q134" s="88"/>
      <c r="R134" s="88"/>
      <c r="S134" s="88"/>
      <c r="T134" s="88"/>
      <c r="U134" s="88"/>
      <c r="V134" s="88"/>
      <c r="W134" s="88"/>
      <c r="X134" s="88"/>
      <c r="Y134" s="88"/>
      <c r="Z134" s="88"/>
      <c r="AA134" s="88"/>
      <c r="AB134" s="88"/>
      <c r="AC134" s="88"/>
      <c r="AD134" s="88"/>
      <c r="AE134" s="88"/>
      <c r="AF134" s="88"/>
      <c r="AG134" s="88"/>
      <c r="AH134" s="88"/>
    </row>
    <row r="135" spans="1:34" s="112" customFormat="1" ht="58" customHeight="1">
      <c r="A135" s="88"/>
      <c r="B135" s="88"/>
      <c r="C135" s="88"/>
      <c r="D135" s="88"/>
      <c r="E135" s="88"/>
      <c r="F135" s="88"/>
      <c r="G135" s="88"/>
      <c r="H135" s="88"/>
      <c r="K135" s="113"/>
      <c r="L135" s="113"/>
      <c r="N135" s="88"/>
      <c r="O135" s="88"/>
      <c r="P135" s="88"/>
      <c r="Q135" s="88"/>
      <c r="R135" s="88"/>
      <c r="S135" s="88"/>
      <c r="T135" s="88"/>
      <c r="U135" s="88"/>
      <c r="V135" s="88"/>
      <c r="W135" s="88"/>
      <c r="X135" s="88"/>
      <c r="Y135" s="88"/>
      <c r="Z135" s="88"/>
      <c r="AA135" s="88"/>
      <c r="AB135" s="88"/>
      <c r="AC135" s="88"/>
      <c r="AD135" s="88"/>
      <c r="AE135" s="88"/>
      <c r="AF135" s="88"/>
      <c r="AG135" s="88"/>
      <c r="AH135" s="88"/>
    </row>
    <row r="136" spans="1:34" s="112" customFormat="1" ht="58" customHeight="1">
      <c r="A136" s="88"/>
      <c r="B136" s="88"/>
      <c r="C136" s="88"/>
      <c r="D136" s="88"/>
      <c r="E136" s="88"/>
      <c r="F136" s="88"/>
      <c r="G136" s="88"/>
      <c r="H136" s="88"/>
      <c r="K136" s="113"/>
      <c r="L136" s="113"/>
      <c r="N136" s="88"/>
      <c r="O136" s="88"/>
      <c r="P136" s="88"/>
      <c r="Q136" s="88"/>
      <c r="R136" s="88"/>
      <c r="S136" s="88"/>
      <c r="T136" s="88"/>
      <c r="U136" s="88"/>
      <c r="V136" s="88"/>
      <c r="W136" s="88"/>
      <c r="X136" s="88"/>
      <c r="Y136" s="88"/>
      <c r="Z136" s="88"/>
      <c r="AA136" s="88"/>
      <c r="AB136" s="88"/>
      <c r="AC136" s="88"/>
      <c r="AD136" s="88"/>
      <c r="AE136" s="88"/>
      <c r="AF136" s="88"/>
      <c r="AG136" s="88"/>
      <c r="AH136" s="88"/>
    </row>
    <row r="137" spans="1:34" s="112" customFormat="1" ht="58" customHeight="1">
      <c r="A137" s="88"/>
      <c r="B137" s="88"/>
      <c r="C137" s="88"/>
      <c r="D137" s="88"/>
      <c r="E137" s="88"/>
      <c r="F137" s="88"/>
      <c r="G137" s="88"/>
      <c r="H137" s="88"/>
      <c r="K137" s="113"/>
      <c r="L137" s="113"/>
      <c r="N137" s="88"/>
      <c r="O137" s="88"/>
      <c r="P137" s="88"/>
      <c r="Q137" s="88"/>
      <c r="R137" s="88"/>
      <c r="S137" s="88"/>
      <c r="T137" s="88"/>
      <c r="U137" s="88"/>
      <c r="V137" s="88"/>
      <c r="W137" s="88"/>
      <c r="X137" s="88"/>
      <c r="Y137" s="88"/>
      <c r="Z137" s="88"/>
      <c r="AA137" s="88"/>
      <c r="AB137" s="88"/>
      <c r="AC137" s="88"/>
      <c r="AD137" s="88"/>
      <c r="AE137" s="88"/>
      <c r="AF137" s="88"/>
      <c r="AG137" s="88"/>
      <c r="AH137" s="88"/>
    </row>
  </sheetData>
  <mergeCells count="15">
    <mergeCell ref="AC1:AG1"/>
    <mergeCell ref="O2:S2"/>
    <mergeCell ref="V2:Z2"/>
    <mergeCell ref="AC2:AG2"/>
    <mergeCell ref="G4:G9"/>
    <mergeCell ref="H4:H9"/>
    <mergeCell ref="A1:M2"/>
    <mergeCell ref="B4:B9"/>
    <mergeCell ref="E4:E9"/>
    <mergeCell ref="O1:S1"/>
    <mergeCell ref="V1:Z1"/>
    <mergeCell ref="D4:D9"/>
    <mergeCell ref="C4:C9"/>
    <mergeCell ref="A4:A9"/>
    <mergeCell ref="F4:F9"/>
  </mergeCells>
  <pageMargins left="0.7" right="0.7" top="0.75" bottom="0.75" header="0.3" footer="0.3"/>
  <pageSetup paperSize="9" orientation="portrait" r:id="rId1"/>
  <headerFooter>
    <oddFooter>&amp;L&amp;1#&amp;"Calibri"&amp;7&amp;K000000C2 General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1927-A028-2D49-BFE7-A86AD025622E}">
  <dimension ref="A1:HT179"/>
  <sheetViews>
    <sheetView zoomScaleNormal="100" workbookViewId="0">
      <pane ySplit="2" topLeftCell="A3" activePane="bottomLeft" state="frozen"/>
      <selection pane="bottomLeft" activeCell="H1" sqref="H1:I1"/>
    </sheetView>
  </sheetViews>
  <sheetFormatPr defaultColWidth="10.81640625" defaultRowHeight="58" customHeight="1"/>
  <cols>
    <col min="1" max="1" width="14.36328125" style="106" bestFit="1" customWidth="1"/>
    <col min="2" max="2" width="14.36328125" style="106" customWidth="1"/>
    <col min="3" max="3" width="10.453125" style="106" customWidth="1"/>
    <col min="4" max="6" width="12" style="106" customWidth="1"/>
    <col min="7" max="7" width="34.6328125" style="106" customWidth="1"/>
    <col min="8" max="8" width="11.6328125" style="100" customWidth="1"/>
    <col min="9" max="9" width="21.6328125" style="100" customWidth="1"/>
    <col min="10" max="10" width="20" style="100" customWidth="1"/>
    <col min="11" max="11" width="29.1796875" style="100" customWidth="1"/>
    <col min="12" max="12" width="19.36328125" style="100" customWidth="1"/>
    <col min="13" max="13" width="14.6328125" style="100" customWidth="1"/>
    <col min="14" max="14" width="42.6328125" style="108" customWidth="1"/>
    <col min="15" max="15" width="2.36328125" style="1" customWidth="1"/>
    <col min="16" max="16" width="14" style="109" customWidth="1"/>
    <col min="17" max="17" width="14.36328125" style="106" customWidth="1"/>
    <col min="18" max="18" width="34.453125" style="106" customWidth="1"/>
    <col min="19" max="19" width="13" style="106" customWidth="1"/>
    <col min="20" max="20" width="24.81640625" style="110" customWidth="1"/>
    <col min="21" max="22" width="2.36328125" style="1" customWidth="1"/>
    <col min="23" max="23" width="14" style="109" customWidth="1"/>
    <col min="24" max="24" width="14.36328125" style="106" customWidth="1"/>
    <col min="25" max="25" width="34.453125" style="106" customWidth="1"/>
    <col min="26" max="26" width="13" style="106" customWidth="1"/>
    <col min="27" max="27" width="24.81640625" style="110" customWidth="1"/>
    <col min="28" max="29" width="2.36328125" style="1" customWidth="1"/>
    <col min="30" max="30" width="14" style="109" customWidth="1"/>
    <col min="31" max="31" width="14.36328125" style="106" customWidth="1"/>
    <col min="32" max="32" width="34.453125" style="106" customWidth="1"/>
    <col min="33" max="33" width="13" style="106" customWidth="1"/>
    <col min="34" max="34" width="24.81640625" style="110" customWidth="1"/>
    <col min="35" max="35" width="2.36328125" style="1" customWidth="1"/>
    <col min="36" max="228" width="10.81640625" style="95"/>
    <col min="229" max="16384" width="10.81640625" style="100"/>
  </cols>
  <sheetData>
    <row r="1" spans="1:35" ht="36" customHeight="1">
      <c r="A1" s="409" t="s">
        <v>697</v>
      </c>
      <c r="B1" s="410"/>
      <c r="C1" s="410"/>
      <c r="D1" s="410"/>
      <c r="E1" s="410"/>
      <c r="F1" s="410"/>
      <c r="G1" s="410"/>
      <c r="H1" s="486" t="s">
        <v>1174</v>
      </c>
      <c r="I1" s="487"/>
      <c r="J1" s="324"/>
      <c r="K1" s="307"/>
      <c r="L1" s="485" t="s">
        <v>845</v>
      </c>
      <c r="M1" s="485"/>
      <c r="N1" s="485"/>
      <c r="O1" s="131"/>
      <c r="P1" s="405" t="s">
        <v>6</v>
      </c>
      <c r="Q1" s="405"/>
      <c r="R1" s="405"/>
      <c r="S1" s="405"/>
      <c r="T1" s="405"/>
      <c r="U1" s="144"/>
      <c r="V1" s="144"/>
      <c r="W1" s="405" t="s">
        <v>7</v>
      </c>
      <c r="X1" s="405"/>
      <c r="Y1" s="405"/>
      <c r="Z1" s="405"/>
      <c r="AA1" s="405"/>
      <c r="AB1" s="144"/>
      <c r="AC1" s="144"/>
      <c r="AD1" s="405" t="s">
        <v>54</v>
      </c>
      <c r="AE1" s="405"/>
      <c r="AF1" s="405"/>
      <c r="AG1" s="405"/>
      <c r="AH1" s="407"/>
      <c r="AI1" s="94"/>
    </row>
    <row r="2" spans="1:35" ht="58" customHeight="1">
      <c r="A2" s="132" t="s">
        <v>55</v>
      </c>
      <c r="B2" s="46" t="s">
        <v>10</v>
      </c>
      <c r="C2" s="46" t="s">
        <v>56</v>
      </c>
      <c r="D2" s="46" t="s">
        <v>57</v>
      </c>
      <c r="E2" s="46" t="s">
        <v>12</v>
      </c>
      <c r="F2" s="46" t="s">
        <v>58</v>
      </c>
      <c r="G2" s="47" t="s">
        <v>701</v>
      </c>
      <c r="H2" s="101" t="s">
        <v>842</v>
      </c>
      <c r="I2" s="101" t="s">
        <v>833</v>
      </c>
      <c r="J2" s="101" t="s">
        <v>839</v>
      </c>
      <c r="K2" s="101" t="s">
        <v>1156</v>
      </c>
      <c r="L2" s="288" t="s">
        <v>846</v>
      </c>
      <c r="M2" s="288" t="s">
        <v>847</v>
      </c>
      <c r="N2" s="289" t="s">
        <v>848</v>
      </c>
      <c r="O2" s="63"/>
      <c r="P2" s="60" t="s">
        <v>15</v>
      </c>
      <c r="Q2" s="49" t="s">
        <v>60</v>
      </c>
      <c r="R2" s="49" t="s">
        <v>17</v>
      </c>
      <c r="S2" s="50" t="s">
        <v>18</v>
      </c>
      <c r="T2" s="65" t="s">
        <v>19</v>
      </c>
      <c r="U2" s="96"/>
      <c r="V2" s="96"/>
      <c r="W2" s="60" t="s">
        <v>15</v>
      </c>
      <c r="X2" s="49" t="s">
        <v>60</v>
      </c>
      <c r="Y2" s="49" t="s">
        <v>17</v>
      </c>
      <c r="Z2" s="50" t="s">
        <v>18</v>
      </c>
      <c r="AA2" s="65" t="s">
        <v>19</v>
      </c>
      <c r="AB2" s="96"/>
      <c r="AC2" s="96"/>
      <c r="AD2" s="60" t="s">
        <v>15</v>
      </c>
      <c r="AE2" s="49" t="s">
        <v>60</v>
      </c>
      <c r="AF2" s="49" t="s">
        <v>17</v>
      </c>
      <c r="AG2" s="50" t="s">
        <v>18</v>
      </c>
      <c r="AH2" s="117" t="s">
        <v>19</v>
      </c>
      <c r="AI2" s="96"/>
    </row>
    <row r="3" spans="1:35" ht="113.75" customHeight="1">
      <c r="A3" s="491" t="s">
        <v>683</v>
      </c>
      <c r="B3" s="494" t="s">
        <v>676</v>
      </c>
      <c r="C3" s="497" t="s">
        <v>684</v>
      </c>
      <c r="D3" s="500" t="s">
        <v>64</v>
      </c>
      <c r="E3" s="500" t="s">
        <v>25</v>
      </c>
      <c r="F3" s="500" t="s">
        <v>65</v>
      </c>
      <c r="G3" s="488" t="s">
        <v>1154</v>
      </c>
      <c r="H3" s="103" t="s">
        <v>850</v>
      </c>
      <c r="I3" s="104" t="s">
        <v>851</v>
      </c>
      <c r="J3" s="103" t="s">
        <v>852</v>
      </c>
      <c r="K3" s="103" t="s">
        <v>1157</v>
      </c>
      <c r="L3" s="103" t="s">
        <v>853</v>
      </c>
      <c r="M3" s="103" t="s">
        <v>854</v>
      </c>
      <c r="N3" s="107" t="s">
        <v>855</v>
      </c>
      <c r="O3" s="64"/>
      <c r="P3" s="61"/>
      <c r="Q3" s="54"/>
      <c r="R3" s="55"/>
      <c r="S3" s="56"/>
      <c r="T3" s="66"/>
      <c r="U3" s="97"/>
      <c r="V3" s="97"/>
      <c r="W3" s="61"/>
      <c r="X3" s="54"/>
      <c r="Y3" s="55"/>
      <c r="Z3" s="56"/>
      <c r="AA3" s="66"/>
      <c r="AB3" s="97"/>
      <c r="AC3" s="97"/>
      <c r="AD3" s="61"/>
      <c r="AE3" s="54"/>
      <c r="AF3" s="55"/>
      <c r="AG3" s="56"/>
      <c r="AH3" s="133"/>
      <c r="AI3" s="97"/>
    </row>
    <row r="4" spans="1:35" ht="15" customHeight="1">
      <c r="A4" s="492"/>
      <c r="B4" s="495"/>
      <c r="C4" s="498"/>
      <c r="D4" s="501"/>
      <c r="E4" s="501"/>
      <c r="F4" s="501"/>
      <c r="G4" s="489"/>
      <c r="H4" s="103" t="s">
        <v>856</v>
      </c>
      <c r="I4" s="104" t="s">
        <v>857</v>
      </c>
      <c r="J4" s="103" t="s">
        <v>852</v>
      </c>
      <c r="K4" s="103" t="s">
        <v>1158</v>
      </c>
      <c r="L4" s="103" t="s">
        <v>858</v>
      </c>
      <c r="M4" s="103" t="s">
        <v>64</v>
      </c>
      <c r="N4" s="107"/>
      <c r="O4" s="64"/>
      <c r="P4" s="61"/>
      <c r="Q4" s="54"/>
      <c r="R4" s="55"/>
      <c r="S4" s="56"/>
      <c r="T4" s="66"/>
      <c r="U4" s="97"/>
      <c r="V4" s="97"/>
      <c r="W4" s="61"/>
      <c r="X4" s="54"/>
      <c r="Y4" s="55"/>
      <c r="Z4" s="56"/>
      <c r="AA4" s="66"/>
      <c r="AB4" s="97"/>
      <c r="AC4" s="97"/>
      <c r="AD4" s="61"/>
      <c r="AE4" s="54"/>
      <c r="AF4" s="55"/>
      <c r="AG4" s="56"/>
      <c r="AH4" s="133"/>
      <c r="AI4" s="97"/>
    </row>
    <row r="5" spans="1:35" ht="15" customHeight="1">
      <c r="A5" s="492"/>
      <c r="B5" s="495"/>
      <c r="C5" s="498"/>
      <c r="D5" s="501"/>
      <c r="E5" s="501"/>
      <c r="F5" s="501"/>
      <c r="G5" s="489"/>
      <c r="H5" s="103" t="s">
        <v>859</v>
      </c>
      <c r="I5" s="104" t="s">
        <v>860</v>
      </c>
      <c r="J5" s="103" t="s">
        <v>852</v>
      </c>
      <c r="K5" s="103" t="s">
        <v>1158</v>
      </c>
      <c r="L5" s="103" t="s">
        <v>861</v>
      </c>
      <c r="M5" s="103" t="s">
        <v>64</v>
      </c>
      <c r="N5" s="107"/>
      <c r="O5" s="64"/>
      <c r="P5" s="61"/>
      <c r="Q5" s="54"/>
      <c r="R5" s="55"/>
      <c r="S5" s="56"/>
      <c r="T5" s="66"/>
      <c r="U5" s="97"/>
      <c r="V5" s="97"/>
      <c r="W5" s="61"/>
      <c r="X5" s="54"/>
      <c r="Y5" s="55"/>
      <c r="Z5" s="56"/>
      <c r="AA5" s="66"/>
      <c r="AB5" s="97"/>
      <c r="AC5" s="97"/>
      <c r="AD5" s="61"/>
      <c r="AE5" s="54"/>
      <c r="AF5" s="55"/>
      <c r="AG5" s="56"/>
      <c r="AH5" s="133"/>
      <c r="AI5" s="97"/>
    </row>
    <row r="6" spans="1:35" ht="15" customHeight="1">
      <c r="A6" s="492"/>
      <c r="B6" s="495"/>
      <c r="C6" s="498"/>
      <c r="D6" s="501"/>
      <c r="E6" s="501"/>
      <c r="F6" s="501"/>
      <c r="G6" s="489"/>
      <c r="H6" s="103" t="s">
        <v>862</v>
      </c>
      <c r="I6" s="104" t="s">
        <v>863</v>
      </c>
      <c r="J6" s="103" t="s">
        <v>864</v>
      </c>
      <c r="K6" s="103" t="s">
        <v>1158</v>
      </c>
      <c r="L6" s="103" t="s">
        <v>858</v>
      </c>
      <c r="M6" s="103" t="s">
        <v>64</v>
      </c>
      <c r="N6" s="107"/>
      <c r="O6" s="64"/>
      <c r="P6" s="61"/>
      <c r="Q6" s="54"/>
      <c r="R6" s="55"/>
      <c r="S6" s="56"/>
      <c r="T6" s="66"/>
      <c r="U6" s="97"/>
      <c r="V6" s="97"/>
      <c r="W6" s="61"/>
      <c r="X6" s="54"/>
      <c r="Y6" s="55"/>
      <c r="Z6" s="56"/>
      <c r="AA6" s="66"/>
      <c r="AB6" s="97"/>
      <c r="AC6" s="97"/>
      <c r="AD6" s="61"/>
      <c r="AE6" s="54"/>
      <c r="AF6" s="55"/>
      <c r="AG6" s="56"/>
      <c r="AH6" s="133"/>
      <c r="AI6" s="97"/>
    </row>
    <row r="7" spans="1:35" ht="15" customHeight="1">
      <c r="A7" s="492"/>
      <c r="B7" s="495"/>
      <c r="C7" s="498"/>
      <c r="D7" s="501"/>
      <c r="E7" s="501"/>
      <c r="F7" s="501"/>
      <c r="G7" s="489"/>
      <c r="H7" s="103" t="s">
        <v>865</v>
      </c>
      <c r="I7" s="104" t="s">
        <v>866</v>
      </c>
      <c r="J7" s="103" t="s">
        <v>849</v>
      </c>
      <c r="K7" s="103" t="s">
        <v>1158</v>
      </c>
      <c r="L7" s="103" t="s">
        <v>858</v>
      </c>
      <c r="M7" s="103" t="s">
        <v>64</v>
      </c>
      <c r="N7" s="107"/>
      <c r="O7" s="64"/>
      <c r="P7" s="61"/>
      <c r="Q7" s="54"/>
      <c r="R7" s="55"/>
      <c r="S7" s="56"/>
      <c r="T7" s="66"/>
      <c r="U7" s="97"/>
      <c r="V7" s="97"/>
      <c r="W7" s="61"/>
      <c r="X7" s="54"/>
      <c r="Y7" s="55"/>
      <c r="Z7" s="56"/>
      <c r="AA7" s="66"/>
      <c r="AB7" s="97"/>
      <c r="AC7" s="97"/>
      <c r="AD7" s="61"/>
      <c r="AE7" s="54"/>
      <c r="AF7" s="55"/>
      <c r="AG7" s="56"/>
      <c r="AH7" s="133"/>
      <c r="AI7" s="97"/>
    </row>
    <row r="8" spans="1:35" ht="15" customHeight="1">
      <c r="A8" s="492"/>
      <c r="B8" s="495"/>
      <c r="C8" s="498"/>
      <c r="D8" s="501"/>
      <c r="E8" s="501"/>
      <c r="F8" s="501"/>
      <c r="G8" s="489"/>
      <c r="H8" s="103" t="s">
        <v>867</v>
      </c>
      <c r="I8" s="104" t="s">
        <v>868</v>
      </c>
      <c r="J8" s="103" t="s">
        <v>852</v>
      </c>
      <c r="K8" s="103" t="s">
        <v>1158</v>
      </c>
      <c r="L8" s="103" t="s">
        <v>858</v>
      </c>
      <c r="M8" s="103" t="s">
        <v>64</v>
      </c>
      <c r="N8" s="107"/>
      <c r="O8" s="64"/>
      <c r="P8" s="61"/>
      <c r="Q8" s="54"/>
      <c r="R8" s="55"/>
      <c r="S8" s="56"/>
      <c r="T8" s="66"/>
      <c r="U8" s="97"/>
      <c r="V8" s="97"/>
      <c r="W8" s="61"/>
      <c r="X8" s="54"/>
      <c r="Y8" s="55"/>
      <c r="Z8" s="56"/>
      <c r="AA8" s="66"/>
      <c r="AB8" s="97"/>
      <c r="AC8" s="97"/>
      <c r="AD8" s="61"/>
      <c r="AE8" s="54"/>
      <c r="AF8" s="55"/>
      <c r="AG8" s="56"/>
      <c r="AH8" s="133"/>
      <c r="AI8" s="97"/>
    </row>
    <row r="9" spans="1:35" ht="15" customHeight="1">
      <c r="A9" s="492"/>
      <c r="B9" s="495"/>
      <c r="C9" s="498"/>
      <c r="D9" s="501"/>
      <c r="E9" s="501"/>
      <c r="F9" s="501"/>
      <c r="G9" s="489"/>
      <c r="H9" s="103" t="s">
        <v>869</v>
      </c>
      <c r="I9" s="104" t="s">
        <v>870</v>
      </c>
      <c r="J9" s="103" t="s">
        <v>852</v>
      </c>
      <c r="K9" s="103" t="s">
        <v>1158</v>
      </c>
      <c r="L9" s="103" t="s">
        <v>858</v>
      </c>
      <c r="M9" s="103" t="s">
        <v>64</v>
      </c>
      <c r="N9" s="107"/>
      <c r="O9" s="64"/>
      <c r="P9" s="61"/>
      <c r="Q9" s="54"/>
      <c r="R9" s="55"/>
      <c r="S9" s="56"/>
      <c r="T9" s="66"/>
      <c r="U9" s="97"/>
      <c r="V9" s="97"/>
      <c r="W9" s="61"/>
      <c r="X9" s="54"/>
      <c r="Y9" s="55"/>
      <c r="Z9" s="56"/>
      <c r="AA9" s="66"/>
      <c r="AB9" s="97"/>
      <c r="AC9" s="97"/>
      <c r="AD9" s="61"/>
      <c r="AE9" s="54"/>
      <c r="AF9" s="55"/>
      <c r="AG9" s="56"/>
      <c r="AH9" s="133"/>
      <c r="AI9" s="97"/>
    </row>
    <row r="10" spans="1:35" ht="15" customHeight="1">
      <c r="A10" s="492"/>
      <c r="B10" s="495"/>
      <c r="C10" s="498"/>
      <c r="D10" s="501"/>
      <c r="E10" s="501"/>
      <c r="F10" s="501"/>
      <c r="G10" s="489"/>
      <c r="H10" s="103" t="s">
        <v>871</v>
      </c>
      <c r="I10" s="104" t="s">
        <v>872</v>
      </c>
      <c r="J10" s="103" t="s">
        <v>849</v>
      </c>
      <c r="K10" s="103" t="s">
        <v>1158</v>
      </c>
      <c r="L10" s="103" t="s">
        <v>858</v>
      </c>
      <c r="M10" s="103" t="s">
        <v>64</v>
      </c>
      <c r="N10" s="107"/>
      <c r="O10" s="64"/>
      <c r="P10" s="61"/>
      <c r="Q10" s="54"/>
      <c r="R10" s="55"/>
      <c r="S10" s="56"/>
      <c r="T10" s="66"/>
      <c r="U10" s="97"/>
      <c r="V10" s="97"/>
      <c r="W10" s="61"/>
      <c r="X10" s="54"/>
      <c r="Y10" s="55"/>
      <c r="Z10" s="56"/>
      <c r="AA10" s="66"/>
      <c r="AB10" s="97"/>
      <c r="AC10" s="97"/>
      <c r="AD10" s="61"/>
      <c r="AE10" s="54"/>
      <c r="AF10" s="55"/>
      <c r="AG10" s="56"/>
      <c r="AH10" s="133"/>
      <c r="AI10" s="97"/>
    </row>
    <row r="11" spans="1:35" ht="15" customHeight="1">
      <c r="A11" s="492"/>
      <c r="B11" s="495"/>
      <c r="C11" s="498"/>
      <c r="D11" s="501"/>
      <c r="E11" s="501"/>
      <c r="F11" s="501"/>
      <c r="G11" s="489"/>
      <c r="H11" s="103" t="s">
        <v>873</v>
      </c>
      <c r="I11" s="104" t="s">
        <v>874</v>
      </c>
      <c r="J11" s="103" t="s">
        <v>864</v>
      </c>
      <c r="K11" s="103" t="s">
        <v>1158</v>
      </c>
      <c r="L11" s="103" t="s">
        <v>858</v>
      </c>
      <c r="M11" s="103" t="s">
        <v>64</v>
      </c>
      <c r="N11" s="107"/>
      <c r="O11" s="64"/>
      <c r="P11" s="61"/>
      <c r="Q11" s="54"/>
      <c r="R11" s="55"/>
      <c r="S11" s="56"/>
      <c r="T11" s="66"/>
      <c r="U11" s="97"/>
      <c r="V11" s="97"/>
      <c r="W11" s="61"/>
      <c r="X11" s="54"/>
      <c r="Y11" s="55"/>
      <c r="Z11" s="56"/>
      <c r="AA11" s="66"/>
      <c r="AB11" s="97"/>
      <c r="AC11" s="97"/>
      <c r="AD11" s="61"/>
      <c r="AE11" s="54"/>
      <c r="AF11" s="55"/>
      <c r="AG11" s="56"/>
      <c r="AH11" s="133"/>
      <c r="AI11" s="97"/>
    </row>
    <row r="12" spans="1:35" ht="20" customHeight="1">
      <c r="A12" s="492"/>
      <c r="B12" s="495"/>
      <c r="C12" s="498"/>
      <c r="D12" s="501"/>
      <c r="E12" s="501"/>
      <c r="F12" s="501"/>
      <c r="G12" s="489"/>
      <c r="H12" s="103" t="s">
        <v>875</v>
      </c>
      <c r="I12" s="104" t="s">
        <v>876</v>
      </c>
      <c r="J12" s="103" t="s">
        <v>852</v>
      </c>
      <c r="K12" s="103" t="s">
        <v>1158</v>
      </c>
      <c r="L12" s="103" t="s">
        <v>861</v>
      </c>
      <c r="M12" s="103" t="s">
        <v>64</v>
      </c>
      <c r="N12" s="107"/>
      <c r="O12" s="64"/>
      <c r="P12" s="61"/>
      <c r="Q12" s="54"/>
      <c r="R12" s="55"/>
      <c r="S12" s="56"/>
      <c r="T12" s="66"/>
      <c r="U12" s="97"/>
      <c r="V12" s="97"/>
      <c r="W12" s="61"/>
      <c r="X12" s="54"/>
      <c r="Y12" s="55"/>
      <c r="Z12" s="56"/>
      <c r="AA12" s="66"/>
      <c r="AB12" s="97"/>
      <c r="AC12" s="97"/>
      <c r="AD12" s="61"/>
      <c r="AE12" s="54"/>
      <c r="AF12" s="55"/>
      <c r="AG12" s="56"/>
      <c r="AH12" s="133"/>
      <c r="AI12" s="97"/>
    </row>
    <row r="13" spans="1:35" ht="15" customHeight="1">
      <c r="A13" s="492"/>
      <c r="B13" s="495"/>
      <c r="C13" s="498"/>
      <c r="D13" s="501"/>
      <c r="E13" s="501"/>
      <c r="F13" s="501"/>
      <c r="G13" s="489"/>
      <c r="H13" s="103" t="s">
        <v>877</v>
      </c>
      <c r="I13" s="104" t="s">
        <v>878</v>
      </c>
      <c r="J13" s="103" t="s">
        <v>879</v>
      </c>
      <c r="K13" s="103" t="s">
        <v>1158</v>
      </c>
      <c r="L13" s="103" t="s">
        <v>861</v>
      </c>
      <c r="M13" s="103" t="s">
        <v>64</v>
      </c>
      <c r="N13" s="107"/>
      <c r="O13" s="64"/>
      <c r="P13" s="61"/>
      <c r="Q13" s="54"/>
      <c r="R13" s="55"/>
      <c r="S13" s="56"/>
      <c r="T13" s="66"/>
      <c r="U13" s="97"/>
      <c r="V13" s="97"/>
      <c r="W13" s="61"/>
      <c r="X13" s="54"/>
      <c r="Y13" s="55"/>
      <c r="Z13" s="56"/>
      <c r="AA13" s="66"/>
      <c r="AB13" s="97"/>
      <c r="AC13" s="97"/>
      <c r="AD13" s="61"/>
      <c r="AE13" s="54"/>
      <c r="AF13" s="55"/>
      <c r="AG13" s="56"/>
      <c r="AH13" s="133"/>
      <c r="AI13" s="97"/>
    </row>
    <row r="14" spans="1:35" ht="30" customHeight="1">
      <c r="A14" s="492"/>
      <c r="B14" s="495"/>
      <c r="C14" s="498"/>
      <c r="D14" s="501"/>
      <c r="E14" s="501"/>
      <c r="F14" s="501"/>
      <c r="G14" s="489"/>
      <c r="H14" s="103" t="s">
        <v>880</v>
      </c>
      <c r="I14" s="104" t="s">
        <v>881</v>
      </c>
      <c r="J14" s="103" t="s">
        <v>852</v>
      </c>
      <c r="K14" s="103" t="s">
        <v>1157</v>
      </c>
      <c r="L14" s="103" t="s">
        <v>853</v>
      </c>
      <c r="M14" s="103" t="s">
        <v>882</v>
      </c>
      <c r="N14" s="107" t="s">
        <v>883</v>
      </c>
      <c r="O14" s="64"/>
      <c r="P14" s="61"/>
      <c r="Q14" s="54"/>
      <c r="R14" s="55"/>
      <c r="S14" s="56"/>
      <c r="T14" s="66"/>
      <c r="U14" s="97"/>
      <c r="V14" s="97"/>
      <c r="W14" s="61"/>
      <c r="X14" s="54"/>
      <c r="Y14" s="55"/>
      <c r="Z14" s="56"/>
      <c r="AA14" s="66"/>
      <c r="AB14" s="97"/>
      <c r="AC14" s="97"/>
      <c r="AD14" s="61"/>
      <c r="AE14" s="54"/>
      <c r="AF14" s="55"/>
      <c r="AG14" s="56"/>
      <c r="AH14" s="133"/>
      <c r="AI14" s="97"/>
    </row>
    <row r="15" spans="1:35" ht="15" customHeight="1">
      <c r="A15" s="492"/>
      <c r="B15" s="495"/>
      <c r="C15" s="498"/>
      <c r="D15" s="501"/>
      <c r="E15" s="501"/>
      <c r="F15" s="501"/>
      <c r="G15" s="489"/>
      <c r="H15" s="103" t="s">
        <v>884</v>
      </c>
      <c r="I15" s="104" t="s">
        <v>885</v>
      </c>
      <c r="J15" s="103" t="s">
        <v>849</v>
      </c>
      <c r="K15" s="103" t="s">
        <v>1158</v>
      </c>
      <c r="L15" s="103" t="s">
        <v>853</v>
      </c>
      <c r="M15" s="103" t="s">
        <v>886</v>
      </c>
      <c r="N15" s="107"/>
      <c r="O15" s="64"/>
      <c r="P15" s="61"/>
      <c r="Q15" s="54"/>
      <c r="R15" s="55"/>
      <c r="S15" s="56"/>
      <c r="T15" s="66"/>
      <c r="U15" s="97"/>
      <c r="V15" s="97"/>
      <c r="W15" s="61"/>
      <c r="X15" s="54"/>
      <c r="Y15" s="55"/>
      <c r="Z15" s="56"/>
      <c r="AA15" s="66"/>
      <c r="AB15" s="97"/>
      <c r="AC15" s="97"/>
      <c r="AD15" s="61"/>
      <c r="AE15" s="54"/>
      <c r="AF15" s="55"/>
      <c r="AG15" s="56"/>
      <c r="AH15" s="133"/>
      <c r="AI15" s="97"/>
    </row>
    <row r="16" spans="1:35" ht="15" customHeight="1">
      <c r="A16" s="492"/>
      <c r="B16" s="495"/>
      <c r="C16" s="498"/>
      <c r="D16" s="501"/>
      <c r="E16" s="501"/>
      <c r="F16" s="501"/>
      <c r="G16" s="489"/>
      <c r="H16" s="103" t="s">
        <v>887</v>
      </c>
      <c r="I16" s="104" t="s">
        <v>888</v>
      </c>
      <c r="J16" s="103" t="s">
        <v>849</v>
      </c>
      <c r="K16" s="103" t="s">
        <v>1158</v>
      </c>
      <c r="L16" s="103" t="s">
        <v>853</v>
      </c>
      <c r="M16" s="103" t="s">
        <v>886</v>
      </c>
      <c r="N16" s="107"/>
      <c r="O16" s="64"/>
      <c r="P16" s="61"/>
      <c r="Q16" s="54"/>
      <c r="R16" s="55"/>
      <c r="S16" s="56"/>
      <c r="T16" s="66"/>
      <c r="U16" s="97"/>
      <c r="V16" s="97"/>
      <c r="W16" s="61"/>
      <c r="X16" s="54"/>
      <c r="Y16" s="55"/>
      <c r="Z16" s="56"/>
      <c r="AA16" s="66"/>
      <c r="AB16" s="97"/>
      <c r="AC16" s="97"/>
      <c r="AD16" s="61"/>
      <c r="AE16" s="54"/>
      <c r="AF16" s="55"/>
      <c r="AG16" s="56"/>
      <c r="AH16" s="133"/>
      <c r="AI16" s="97"/>
    </row>
    <row r="17" spans="1:35" ht="90" customHeight="1">
      <c r="A17" s="492"/>
      <c r="B17" s="495"/>
      <c r="C17" s="498"/>
      <c r="D17" s="501"/>
      <c r="E17" s="501"/>
      <c r="F17" s="501"/>
      <c r="G17" s="489"/>
      <c r="H17" s="103" t="s">
        <v>889</v>
      </c>
      <c r="I17" s="104" t="s">
        <v>890</v>
      </c>
      <c r="J17" s="103" t="s">
        <v>852</v>
      </c>
      <c r="K17" s="103" t="s">
        <v>1157</v>
      </c>
      <c r="L17" s="103" t="s">
        <v>853</v>
      </c>
      <c r="M17" s="103" t="s">
        <v>882</v>
      </c>
      <c r="N17" s="107" t="s">
        <v>891</v>
      </c>
      <c r="O17" s="64"/>
      <c r="P17" s="61"/>
      <c r="Q17" s="54"/>
      <c r="R17" s="55"/>
      <c r="S17" s="56"/>
      <c r="T17" s="66"/>
      <c r="U17" s="97"/>
      <c r="V17" s="97"/>
      <c r="W17" s="61"/>
      <c r="X17" s="54"/>
      <c r="Y17" s="55"/>
      <c r="Z17" s="56"/>
      <c r="AA17" s="66"/>
      <c r="AB17" s="97"/>
      <c r="AC17" s="97"/>
      <c r="AD17" s="61"/>
      <c r="AE17" s="54"/>
      <c r="AF17" s="55"/>
      <c r="AG17" s="56"/>
      <c r="AH17" s="133"/>
      <c r="AI17" s="97"/>
    </row>
    <row r="18" spans="1:35" ht="30" customHeight="1">
      <c r="A18" s="492"/>
      <c r="B18" s="495"/>
      <c r="C18" s="498"/>
      <c r="D18" s="501"/>
      <c r="E18" s="501"/>
      <c r="F18" s="501"/>
      <c r="G18" s="489"/>
      <c r="H18" s="103" t="s">
        <v>893</v>
      </c>
      <c r="I18" s="104" t="s">
        <v>894</v>
      </c>
      <c r="J18" s="103" t="s">
        <v>864</v>
      </c>
      <c r="K18" s="103" t="s">
        <v>1158</v>
      </c>
      <c r="L18" s="103" t="s">
        <v>853</v>
      </c>
      <c r="M18" s="103" t="s">
        <v>895</v>
      </c>
      <c r="N18" s="107" t="s">
        <v>896</v>
      </c>
      <c r="O18" s="64"/>
      <c r="P18" s="61"/>
      <c r="Q18" s="54"/>
      <c r="R18" s="55"/>
      <c r="S18" s="56"/>
      <c r="T18" s="66"/>
      <c r="U18" s="97"/>
      <c r="V18" s="97"/>
      <c r="W18" s="61"/>
      <c r="X18" s="54"/>
      <c r="Y18" s="55"/>
      <c r="Z18" s="56"/>
      <c r="AA18" s="66"/>
      <c r="AB18" s="97"/>
      <c r="AC18" s="97"/>
      <c r="AD18" s="61"/>
      <c r="AE18" s="54"/>
      <c r="AF18" s="55"/>
      <c r="AG18" s="56"/>
      <c r="AH18" s="133"/>
      <c r="AI18" s="97"/>
    </row>
    <row r="19" spans="1:35" ht="30" customHeight="1">
      <c r="A19" s="492"/>
      <c r="B19" s="495"/>
      <c r="C19" s="498"/>
      <c r="D19" s="501"/>
      <c r="E19" s="501"/>
      <c r="F19" s="501"/>
      <c r="G19" s="489"/>
      <c r="H19" s="103" t="s">
        <v>897</v>
      </c>
      <c r="I19" s="104" t="s">
        <v>898</v>
      </c>
      <c r="J19" s="103" t="s">
        <v>864</v>
      </c>
      <c r="K19" s="103" t="s">
        <v>1158</v>
      </c>
      <c r="L19" s="103" t="s">
        <v>853</v>
      </c>
      <c r="M19" s="103" t="s">
        <v>895</v>
      </c>
      <c r="N19" s="107" t="s">
        <v>896</v>
      </c>
      <c r="O19" s="64"/>
      <c r="P19" s="61"/>
      <c r="Q19" s="54"/>
      <c r="R19" s="55"/>
      <c r="S19" s="56"/>
      <c r="T19" s="66"/>
      <c r="U19" s="97"/>
      <c r="V19" s="97"/>
      <c r="W19" s="61"/>
      <c r="X19" s="54"/>
      <c r="Y19" s="55"/>
      <c r="Z19" s="56"/>
      <c r="AA19" s="66"/>
      <c r="AB19" s="97"/>
      <c r="AC19" s="97"/>
      <c r="AD19" s="61"/>
      <c r="AE19" s="54"/>
      <c r="AF19" s="55"/>
      <c r="AG19" s="56"/>
      <c r="AH19" s="133"/>
      <c r="AI19" s="97"/>
    </row>
    <row r="20" spans="1:35" ht="15" customHeight="1">
      <c r="A20" s="492"/>
      <c r="B20" s="495"/>
      <c r="C20" s="498"/>
      <c r="D20" s="501"/>
      <c r="E20" s="501"/>
      <c r="F20" s="501"/>
      <c r="G20" s="489"/>
      <c r="H20" s="103" t="s">
        <v>899</v>
      </c>
      <c r="I20" s="104" t="s">
        <v>900</v>
      </c>
      <c r="J20" s="103" t="s">
        <v>852</v>
      </c>
      <c r="K20" s="103" t="s">
        <v>1158</v>
      </c>
      <c r="L20" s="103" t="s">
        <v>853</v>
      </c>
      <c r="M20" s="103" t="s">
        <v>901</v>
      </c>
      <c r="N20" s="107" t="s">
        <v>902</v>
      </c>
      <c r="O20" s="64"/>
      <c r="P20" s="61"/>
      <c r="Q20" s="54"/>
      <c r="R20" s="55"/>
      <c r="S20" s="56"/>
      <c r="T20" s="66"/>
      <c r="U20" s="97"/>
      <c r="V20" s="97"/>
      <c r="W20" s="61"/>
      <c r="X20" s="54"/>
      <c r="Y20" s="55"/>
      <c r="Z20" s="56"/>
      <c r="AA20" s="66"/>
      <c r="AB20" s="97"/>
      <c r="AC20" s="97"/>
      <c r="AD20" s="61"/>
      <c r="AE20" s="54"/>
      <c r="AF20" s="55"/>
      <c r="AG20" s="56"/>
      <c r="AH20" s="133"/>
      <c r="AI20" s="97"/>
    </row>
    <row r="21" spans="1:35" ht="15" customHeight="1">
      <c r="A21" s="492"/>
      <c r="B21" s="495"/>
      <c r="C21" s="498"/>
      <c r="D21" s="501"/>
      <c r="E21" s="501"/>
      <c r="F21" s="501"/>
      <c r="G21" s="489"/>
      <c r="H21" s="103" t="s">
        <v>903</v>
      </c>
      <c r="I21" s="104" t="s">
        <v>904</v>
      </c>
      <c r="J21" s="103" t="s">
        <v>849</v>
      </c>
      <c r="K21" s="103" t="s">
        <v>1159</v>
      </c>
      <c r="L21" s="103" t="s">
        <v>858</v>
      </c>
      <c r="M21" s="103" t="s">
        <v>64</v>
      </c>
      <c r="N21" s="107"/>
      <c r="O21" s="64"/>
      <c r="P21" s="61"/>
      <c r="Q21" s="54"/>
      <c r="R21" s="55"/>
      <c r="S21" s="56"/>
      <c r="T21" s="66"/>
      <c r="U21" s="97"/>
      <c r="V21" s="97"/>
      <c r="W21" s="61"/>
      <c r="X21" s="54"/>
      <c r="Y21" s="55"/>
      <c r="Z21" s="56"/>
      <c r="AA21" s="66"/>
      <c r="AB21" s="97"/>
      <c r="AC21" s="97"/>
      <c r="AD21" s="61"/>
      <c r="AE21" s="54"/>
      <c r="AF21" s="55"/>
      <c r="AG21" s="56"/>
      <c r="AH21" s="133"/>
      <c r="AI21" s="97"/>
    </row>
    <row r="22" spans="1:35" ht="15" customHeight="1">
      <c r="A22" s="492"/>
      <c r="B22" s="495"/>
      <c r="C22" s="498"/>
      <c r="D22" s="501"/>
      <c r="E22" s="501"/>
      <c r="F22" s="501"/>
      <c r="G22" s="489"/>
      <c r="H22" s="103" t="s">
        <v>905</v>
      </c>
      <c r="I22" s="104" t="s">
        <v>906</v>
      </c>
      <c r="J22" s="103" t="s">
        <v>849</v>
      </c>
      <c r="K22" s="103" t="s">
        <v>1159</v>
      </c>
      <c r="L22" s="103" t="s">
        <v>858</v>
      </c>
      <c r="M22" s="103" t="s">
        <v>64</v>
      </c>
      <c r="N22" s="107"/>
      <c r="O22" s="64"/>
      <c r="P22" s="61"/>
      <c r="Q22" s="54"/>
      <c r="R22" s="55"/>
      <c r="S22" s="56"/>
      <c r="T22" s="66"/>
      <c r="U22" s="97"/>
      <c r="V22" s="97"/>
      <c r="W22" s="61"/>
      <c r="X22" s="54"/>
      <c r="Y22" s="55"/>
      <c r="Z22" s="56"/>
      <c r="AA22" s="66"/>
      <c r="AB22" s="97"/>
      <c r="AC22" s="97"/>
      <c r="AD22" s="61"/>
      <c r="AE22" s="54"/>
      <c r="AF22" s="55"/>
      <c r="AG22" s="56"/>
      <c r="AH22" s="133"/>
      <c r="AI22" s="97"/>
    </row>
    <row r="23" spans="1:35" ht="40" customHeight="1">
      <c r="A23" s="492"/>
      <c r="B23" s="495"/>
      <c r="C23" s="498"/>
      <c r="D23" s="501"/>
      <c r="E23" s="501"/>
      <c r="F23" s="501"/>
      <c r="G23" s="489"/>
      <c r="H23" s="103" t="s">
        <v>907</v>
      </c>
      <c r="I23" s="104" t="s">
        <v>908</v>
      </c>
      <c r="J23" s="103" t="s">
        <v>849</v>
      </c>
      <c r="K23" s="103" t="s">
        <v>1157</v>
      </c>
      <c r="L23" s="103" t="s">
        <v>853</v>
      </c>
      <c r="M23" s="103" t="s">
        <v>909</v>
      </c>
      <c r="N23" s="107" t="s">
        <v>910</v>
      </c>
      <c r="O23" s="64"/>
      <c r="P23" s="61"/>
      <c r="Q23" s="54"/>
      <c r="R23" s="55"/>
      <c r="S23" s="56"/>
      <c r="T23" s="66"/>
      <c r="U23" s="97"/>
      <c r="V23" s="97"/>
      <c r="W23" s="61"/>
      <c r="X23" s="54"/>
      <c r="Y23" s="55"/>
      <c r="Z23" s="56"/>
      <c r="AA23" s="66"/>
      <c r="AB23" s="97"/>
      <c r="AC23" s="97"/>
      <c r="AD23" s="61"/>
      <c r="AE23" s="54"/>
      <c r="AF23" s="55"/>
      <c r="AG23" s="56"/>
      <c r="AH23" s="133"/>
      <c r="AI23" s="97"/>
    </row>
    <row r="24" spans="1:35" ht="90" customHeight="1">
      <c r="A24" s="492"/>
      <c r="B24" s="495"/>
      <c r="C24" s="498"/>
      <c r="D24" s="501"/>
      <c r="E24" s="501"/>
      <c r="F24" s="501"/>
      <c r="G24" s="489"/>
      <c r="H24" s="103" t="s">
        <v>911</v>
      </c>
      <c r="I24" s="322" t="s">
        <v>1173</v>
      </c>
      <c r="J24" s="103" t="s">
        <v>849</v>
      </c>
      <c r="K24" s="103" t="s">
        <v>1158</v>
      </c>
      <c r="L24" s="103" t="s">
        <v>853</v>
      </c>
      <c r="M24" s="103" t="s">
        <v>912</v>
      </c>
      <c r="N24" s="107" t="s">
        <v>913</v>
      </c>
      <c r="O24" s="64"/>
      <c r="P24" s="61"/>
      <c r="Q24" s="54"/>
      <c r="R24" s="55"/>
      <c r="S24" s="56"/>
      <c r="T24" s="66"/>
      <c r="U24" s="97"/>
      <c r="V24" s="97"/>
      <c r="W24" s="61"/>
      <c r="X24" s="54"/>
      <c r="Y24" s="55"/>
      <c r="Z24" s="56"/>
      <c r="AA24" s="66"/>
      <c r="AB24" s="97"/>
      <c r="AC24" s="97"/>
      <c r="AD24" s="61"/>
      <c r="AE24" s="54"/>
      <c r="AF24" s="55"/>
      <c r="AG24" s="56"/>
      <c r="AH24" s="133"/>
      <c r="AI24" s="97"/>
    </row>
    <row r="25" spans="1:35" ht="40" customHeight="1">
      <c r="A25" s="492"/>
      <c r="B25" s="495"/>
      <c r="C25" s="498"/>
      <c r="D25" s="501"/>
      <c r="E25" s="501"/>
      <c r="F25" s="501"/>
      <c r="G25" s="489"/>
      <c r="H25" s="103" t="s">
        <v>914</v>
      </c>
      <c r="I25" s="104" t="s">
        <v>915</v>
      </c>
      <c r="J25" s="103" t="s">
        <v>849</v>
      </c>
      <c r="K25" s="103" t="s">
        <v>1157</v>
      </c>
      <c r="L25" s="103" t="s">
        <v>853</v>
      </c>
      <c r="M25" s="103" t="s">
        <v>916</v>
      </c>
      <c r="N25" s="107" t="s">
        <v>917</v>
      </c>
      <c r="O25" s="64"/>
      <c r="P25" s="61"/>
      <c r="Q25" s="54"/>
      <c r="R25" s="55"/>
      <c r="S25" s="56"/>
      <c r="T25" s="66"/>
      <c r="U25" s="97"/>
      <c r="V25" s="97"/>
      <c r="W25" s="61"/>
      <c r="X25" s="54"/>
      <c r="Y25" s="55"/>
      <c r="Z25" s="56"/>
      <c r="AA25" s="66"/>
      <c r="AB25" s="97"/>
      <c r="AC25" s="97"/>
      <c r="AD25" s="61"/>
      <c r="AE25" s="54"/>
      <c r="AF25" s="55"/>
      <c r="AG25" s="56"/>
      <c r="AH25" s="133"/>
      <c r="AI25" s="97"/>
    </row>
    <row r="26" spans="1:35" ht="15" customHeight="1">
      <c r="A26" s="492"/>
      <c r="B26" s="495"/>
      <c r="C26" s="498"/>
      <c r="D26" s="501"/>
      <c r="E26" s="501"/>
      <c r="F26" s="501"/>
      <c r="G26" s="489"/>
      <c r="H26" s="103" t="s">
        <v>918</v>
      </c>
      <c r="I26" s="104" t="s">
        <v>919</v>
      </c>
      <c r="J26" s="103" t="s">
        <v>879</v>
      </c>
      <c r="K26" s="103" t="s">
        <v>1157</v>
      </c>
      <c r="L26" s="103" t="s">
        <v>920</v>
      </c>
      <c r="M26" s="103" t="s">
        <v>901</v>
      </c>
      <c r="N26" s="107" t="s">
        <v>921</v>
      </c>
      <c r="O26" s="64"/>
      <c r="P26" s="61"/>
      <c r="Q26" s="54"/>
      <c r="R26" s="55"/>
      <c r="S26" s="56"/>
      <c r="T26" s="66"/>
      <c r="U26" s="97"/>
      <c r="V26" s="97"/>
      <c r="W26" s="61"/>
      <c r="X26" s="54"/>
      <c r="Y26" s="55"/>
      <c r="Z26" s="56"/>
      <c r="AA26" s="66"/>
      <c r="AB26" s="97"/>
      <c r="AC26" s="97"/>
      <c r="AD26" s="61"/>
      <c r="AE26" s="54"/>
      <c r="AF26" s="55"/>
      <c r="AG26" s="56"/>
      <c r="AH26" s="133"/>
      <c r="AI26" s="97"/>
    </row>
    <row r="27" spans="1:35" ht="15" customHeight="1">
      <c r="A27" s="492"/>
      <c r="B27" s="495"/>
      <c r="C27" s="498"/>
      <c r="D27" s="501"/>
      <c r="E27" s="501"/>
      <c r="F27" s="501"/>
      <c r="G27" s="489"/>
      <c r="H27" s="103" t="s">
        <v>922</v>
      </c>
      <c r="I27" s="104" t="s">
        <v>923</v>
      </c>
      <c r="J27" s="103" t="s">
        <v>879</v>
      </c>
      <c r="K27" s="103" t="s">
        <v>1157</v>
      </c>
      <c r="L27" s="103" t="s">
        <v>920</v>
      </c>
      <c r="M27" s="103" t="s">
        <v>901</v>
      </c>
      <c r="N27" s="107" t="s">
        <v>924</v>
      </c>
      <c r="O27" s="64"/>
      <c r="P27" s="61"/>
      <c r="Q27" s="54"/>
      <c r="R27" s="55"/>
      <c r="S27" s="56"/>
      <c r="T27" s="66"/>
      <c r="U27" s="97"/>
      <c r="V27" s="97"/>
      <c r="W27" s="61"/>
      <c r="X27" s="54"/>
      <c r="Y27" s="55"/>
      <c r="Z27" s="56"/>
      <c r="AA27" s="66"/>
      <c r="AB27" s="97"/>
      <c r="AC27" s="97"/>
      <c r="AD27" s="61"/>
      <c r="AE27" s="54"/>
      <c r="AF27" s="55"/>
      <c r="AG27" s="56"/>
      <c r="AH27" s="133"/>
      <c r="AI27" s="97"/>
    </row>
    <row r="28" spans="1:35" ht="15" customHeight="1">
      <c r="A28" s="492"/>
      <c r="B28" s="495"/>
      <c r="C28" s="498"/>
      <c r="D28" s="501"/>
      <c r="E28" s="501"/>
      <c r="F28" s="501"/>
      <c r="G28" s="489"/>
      <c r="H28" s="103" t="s">
        <v>925</v>
      </c>
      <c r="I28" s="104" t="s">
        <v>926</v>
      </c>
      <c r="J28" s="103" t="s">
        <v>864</v>
      </c>
      <c r="K28" s="103" t="s">
        <v>1158</v>
      </c>
      <c r="L28" s="103" t="s">
        <v>861</v>
      </c>
      <c r="M28" s="103" t="s">
        <v>64</v>
      </c>
      <c r="N28" s="107"/>
      <c r="O28" s="64"/>
      <c r="P28" s="61"/>
      <c r="Q28" s="54"/>
      <c r="R28" s="55"/>
      <c r="S28" s="56"/>
      <c r="T28" s="66"/>
      <c r="U28" s="97"/>
      <c r="V28" s="97"/>
      <c r="W28" s="61"/>
      <c r="X28" s="54"/>
      <c r="Y28" s="55"/>
      <c r="Z28" s="56"/>
      <c r="AA28" s="66"/>
      <c r="AB28" s="97"/>
      <c r="AC28" s="97"/>
      <c r="AD28" s="61"/>
      <c r="AE28" s="54"/>
      <c r="AF28" s="55"/>
      <c r="AG28" s="56"/>
      <c r="AH28" s="133"/>
      <c r="AI28" s="97"/>
    </row>
    <row r="29" spans="1:35" ht="15" customHeight="1">
      <c r="A29" s="492"/>
      <c r="B29" s="495"/>
      <c r="C29" s="498"/>
      <c r="D29" s="501"/>
      <c r="E29" s="501"/>
      <c r="F29" s="501"/>
      <c r="G29" s="489"/>
      <c r="H29" s="103" t="s">
        <v>927</v>
      </c>
      <c r="I29" s="104" t="s">
        <v>928</v>
      </c>
      <c r="J29" s="103" t="s">
        <v>864</v>
      </c>
      <c r="K29" s="103" t="s">
        <v>1158</v>
      </c>
      <c r="L29" s="103" t="s">
        <v>861</v>
      </c>
      <c r="M29" s="103" t="s">
        <v>64</v>
      </c>
      <c r="N29" s="107"/>
      <c r="O29" s="64"/>
      <c r="P29" s="61"/>
      <c r="Q29" s="54"/>
      <c r="R29" s="55"/>
      <c r="S29" s="56"/>
      <c r="T29" s="66"/>
      <c r="U29" s="97"/>
      <c r="V29" s="97"/>
      <c r="W29" s="61"/>
      <c r="X29" s="54"/>
      <c r="Y29" s="55"/>
      <c r="Z29" s="56"/>
      <c r="AA29" s="66"/>
      <c r="AB29" s="97"/>
      <c r="AC29" s="97"/>
      <c r="AD29" s="61"/>
      <c r="AE29" s="54"/>
      <c r="AF29" s="55"/>
      <c r="AG29" s="56"/>
      <c r="AH29" s="133"/>
      <c r="AI29" s="97"/>
    </row>
    <row r="30" spans="1:35" ht="15" customHeight="1">
      <c r="A30" s="492"/>
      <c r="B30" s="495"/>
      <c r="C30" s="498"/>
      <c r="D30" s="501"/>
      <c r="E30" s="501"/>
      <c r="F30" s="501"/>
      <c r="G30" s="489"/>
      <c r="H30" s="103" t="s">
        <v>929</v>
      </c>
      <c r="I30" s="104" t="s">
        <v>930</v>
      </c>
      <c r="J30" s="103" t="s">
        <v>864</v>
      </c>
      <c r="K30" s="103" t="s">
        <v>1158</v>
      </c>
      <c r="L30" s="103" t="s">
        <v>861</v>
      </c>
      <c r="M30" s="103" t="s">
        <v>64</v>
      </c>
      <c r="N30" s="107"/>
      <c r="O30" s="64"/>
      <c r="P30" s="61"/>
      <c r="Q30" s="54"/>
      <c r="R30" s="55"/>
      <c r="S30" s="56"/>
      <c r="T30" s="66"/>
      <c r="U30" s="97"/>
      <c r="V30" s="97"/>
      <c r="W30" s="61"/>
      <c r="X30" s="54"/>
      <c r="Y30" s="55"/>
      <c r="Z30" s="56"/>
      <c r="AA30" s="66"/>
      <c r="AB30" s="97"/>
      <c r="AC30" s="97"/>
      <c r="AD30" s="61"/>
      <c r="AE30" s="54"/>
      <c r="AF30" s="55"/>
      <c r="AG30" s="56"/>
      <c r="AH30" s="133"/>
      <c r="AI30" s="97"/>
    </row>
    <row r="31" spans="1:35" ht="15" customHeight="1">
      <c r="A31" s="492"/>
      <c r="B31" s="495"/>
      <c r="C31" s="498"/>
      <c r="D31" s="501"/>
      <c r="E31" s="501"/>
      <c r="F31" s="501"/>
      <c r="G31" s="489"/>
      <c r="H31" s="103" t="s">
        <v>931</v>
      </c>
      <c r="I31" s="104" t="s">
        <v>932</v>
      </c>
      <c r="J31" s="103" t="s">
        <v>864</v>
      </c>
      <c r="K31" s="103" t="s">
        <v>1158</v>
      </c>
      <c r="L31" s="103" t="s">
        <v>861</v>
      </c>
      <c r="M31" s="103" t="s">
        <v>64</v>
      </c>
      <c r="N31" s="107"/>
      <c r="O31" s="64"/>
      <c r="P31" s="61"/>
      <c r="Q31" s="54"/>
      <c r="R31" s="55"/>
      <c r="S31" s="56"/>
      <c r="T31" s="66"/>
      <c r="U31" s="97"/>
      <c r="V31" s="97"/>
      <c r="W31" s="61"/>
      <c r="X31" s="54"/>
      <c r="Y31" s="55"/>
      <c r="Z31" s="56"/>
      <c r="AA31" s="66"/>
      <c r="AB31" s="97"/>
      <c r="AC31" s="97"/>
      <c r="AD31" s="61"/>
      <c r="AE31" s="54"/>
      <c r="AF31" s="55"/>
      <c r="AG31" s="56"/>
      <c r="AH31" s="133"/>
      <c r="AI31" s="97"/>
    </row>
    <row r="32" spans="1:35" ht="15" customHeight="1">
      <c r="A32" s="492"/>
      <c r="B32" s="495"/>
      <c r="C32" s="498"/>
      <c r="D32" s="501"/>
      <c r="E32" s="501"/>
      <c r="F32" s="501"/>
      <c r="G32" s="489"/>
      <c r="H32" s="103" t="s">
        <v>933</v>
      </c>
      <c r="I32" s="104" t="s">
        <v>934</v>
      </c>
      <c r="J32" s="103" t="s">
        <v>852</v>
      </c>
      <c r="K32" s="103" t="s">
        <v>1158</v>
      </c>
      <c r="L32" s="103" t="s">
        <v>861</v>
      </c>
      <c r="M32" s="103" t="s">
        <v>64</v>
      </c>
      <c r="N32" s="107"/>
      <c r="O32" s="64"/>
      <c r="P32" s="61"/>
      <c r="Q32" s="54"/>
      <c r="R32" s="55"/>
      <c r="S32" s="56"/>
      <c r="T32" s="66"/>
      <c r="U32" s="97"/>
      <c r="V32" s="97"/>
      <c r="W32" s="61"/>
      <c r="X32" s="54"/>
      <c r="Y32" s="55"/>
      <c r="Z32" s="56"/>
      <c r="AA32" s="66"/>
      <c r="AB32" s="97"/>
      <c r="AC32" s="97"/>
      <c r="AD32" s="61"/>
      <c r="AE32" s="54"/>
      <c r="AF32" s="55"/>
      <c r="AG32" s="56"/>
      <c r="AH32" s="133"/>
      <c r="AI32" s="97"/>
    </row>
    <row r="33" spans="1:35" ht="15" customHeight="1">
      <c r="A33" s="492"/>
      <c r="B33" s="495"/>
      <c r="C33" s="498"/>
      <c r="D33" s="501"/>
      <c r="E33" s="501"/>
      <c r="F33" s="501"/>
      <c r="G33" s="489"/>
      <c r="H33" s="103" t="s">
        <v>935</v>
      </c>
      <c r="I33" s="104" t="s">
        <v>936</v>
      </c>
      <c r="J33" s="103" t="s">
        <v>864</v>
      </c>
      <c r="K33" s="103" t="s">
        <v>1158</v>
      </c>
      <c r="L33" s="103" t="s">
        <v>858</v>
      </c>
      <c r="M33" s="103" t="s">
        <v>64</v>
      </c>
      <c r="N33" s="107"/>
      <c r="O33" s="64"/>
      <c r="P33" s="61"/>
      <c r="Q33" s="54"/>
      <c r="R33" s="55"/>
      <c r="S33" s="56"/>
      <c r="T33" s="66"/>
      <c r="U33" s="97"/>
      <c r="V33" s="97"/>
      <c r="W33" s="61"/>
      <c r="X33" s="54"/>
      <c r="Y33" s="55"/>
      <c r="Z33" s="56"/>
      <c r="AA33" s="66"/>
      <c r="AB33" s="97"/>
      <c r="AC33" s="97"/>
      <c r="AD33" s="61"/>
      <c r="AE33" s="54"/>
      <c r="AF33" s="55"/>
      <c r="AG33" s="56"/>
      <c r="AH33" s="133"/>
      <c r="AI33" s="97"/>
    </row>
    <row r="34" spans="1:35" ht="40" customHeight="1">
      <c r="A34" s="492"/>
      <c r="B34" s="495"/>
      <c r="C34" s="498"/>
      <c r="D34" s="501"/>
      <c r="E34" s="501"/>
      <c r="F34" s="501"/>
      <c r="G34" s="489"/>
      <c r="H34" s="103" t="s">
        <v>937</v>
      </c>
      <c r="I34" s="104" t="s">
        <v>938</v>
      </c>
      <c r="J34" s="103" t="s">
        <v>939</v>
      </c>
      <c r="K34" s="103" t="s">
        <v>1158</v>
      </c>
      <c r="L34" s="103" t="s">
        <v>853</v>
      </c>
      <c r="M34" s="103" t="s">
        <v>912</v>
      </c>
      <c r="N34" s="107" t="s">
        <v>940</v>
      </c>
      <c r="O34" s="64"/>
      <c r="P34" s="61"/>
      <c r="Q34" s="54"/>
      <c r="R34" s="55"/>
      <c r="S34" s="56"/>
      <c r="T34" s="66"/>
      <c r="U34" s="97"/>
      <c r="V34" s="97"/>
      <c r="W34" s="61"/>
      <c r="X34" s="54"/>
      <c r="Y34" s="55"/>
      <c r="Z34" s="56"/>
      <c r="AA34" s="66"/>
      <c r="AB34" s="97"/>
      <c r="AC34" s="97"/>
      <c r="AD34" s="61"/>
      <c r="AE34" s="54"/>
      <c r="AF34" s="55"/>
      <c r="AG34" s="56"/>
      <c r="AH34" s="133"/>
      <c r="AI34" s="97"/>
    </row>
    <row r="35" spans="1:35" ht="50" customHeight="1">
      <c r="A35" s="492"/>
      <c r="B35" s="495"/>
      <c r="C35" s="498"/>
      <c r="D35" s="501"/>
      <c r="E35" s="501"/>
      <c r="F35" s="501"/>
      <c r="G35" s="489"/>
      <c r="H35" s="103" t="s">
        <v>941</v>
      </c>
      <c r="I35" s="104" t="s">
        <v>942</v>
      </c>
      <c r="J35" s="103" t="s">
        <v>939</v>
      </c>
      <c r="K35" s="103" t="s">
        <v>1158</v>
      </c>
      <c r="L35" s="103" t="s">
        <v>853</v>
      </c>
      <c r="M35" s="103" t="s">
        <v>912</v>
      </c>
      <c r="N35" s="107" t="s">
        <v>943</v>
      </c>
      <c r="O35" s="64"/>
      <c r="P35" s="61"/>
      <c r="Q35" s="54"/>
      <c r="R35" s="55"/>
      <c r="S35" s="56"/>
      <c r="T35" s="66"/>
      <c r="U35" s="97"/>
      <c r="V35" s="97"/>
      <c r="W35" s="61"/>
      <c r="X35" s="54"/>
      <c r="Y35" s="55"/>
      <c r="Z35" s="56"/>
      <c r="AA35" s="66"/>
      <c r="AB35" s="97"/>
      <c r="AC35" s="97"/>
      <c r="AD35" s="61"/>
      <c r="AE35" s="54"/>
      <c r="AF35" s="55"/>
      <c r="AG35" s="56"/>
      <c r="AH35" s="133"/>
      <c r="AI35" s="97"/>
    </row>
    <row r="36" spans="1:35" ht="40" customHeight="1">
      <c r="A36" s="492"/>
      <c r="B36" s="495"/>
      <c r="C36" s="498"/>
      <c r="D36" s="501"/>
      <c r="E36" s="501"/>
      <c r="F36" s="501"/>
      <c r="G36" s="489"/>
      <c r="H36" s="103" t="s">
        <v>944</v>
      </c>
      <c r="I36" s="104" t="s">
        <v>945</v>
      </c>
      <c r="J36" s="103" t="s">
        <v>939</v>
      </c>
      <c r="K36" s="103" t="s">
        <v>1158</v>
      </c>
      <c r="L36" s="103" t="s">
        <v>853</v>
      </c>
      <c r="M36" s="103" t="s">
        <v>912</v>
      </c>
      <c r="N36" s="107" t="s">
        <v>946</v>
      </c>
      <c r="O36" s="64"/>
      <c r="P36" s="61"/>
      <c r="Q36" s="54"/>
      <c r="R36" s="55"/>
      <c r="S36" s="56"/>
      <c r="T36" s="66"/>
      <c r="U36" s="97"/>
      <c r="V36" s="97"/>
      <c r="W36" s="61"/>
      <c r="X36" s="54"/>
      <c r="Y36" s="55"/>
      <c r="Z36" s="56"/>
      <c r="AA36" s="66"/>
      <c r="AB36" s="97"/>
      <c r="AC36" s="97"/>
      <c r="AD36" s="61"/>
      <c r="AE36" s="54"/>
      <c r="AF36" s="55"/>
      <c r="AG36" s="56"/>
      <c r="AH36" s="133"/>
      <c r="AI36" s="97"/>
    </row>
    <row r="37" spans="1:35" ht="110" customHeight="1">
      <c r="A37" s="492"/>
      <c r="B37" s="495"/>
      <c r="C37" s="498"/>
      <c r="D37" s="501"/>
      <c r="E37" s="501"/>
      <c r="F37" s="501"/>
      <c r="G37" s="489"/>
      <c r="H37" s="103" t="s">
        <v>947</v>
      </c>
      <c r="I37" s="104" t="s">
        <v>948</v>
      </c>
      <c r="J37" s="103" t="s">
        <v>849</v>
      </c>
      <c r="K37" s="103" t="s">
        <v>1158</v>
      </c>
      <c r="L37" s="103" t="s">
        <v>853</v>
      </c>
      <c r="M37" s="103" t="s">
        <v>912</v>
      </c>
      <c r="N37" s="107" t="s">
        <v>949</v>
      </c>
      <c r="O37" s="64"/>
      <c r="P37" s="61"/>
      <c r="Q37" s="54"/>
      <c r="R37" s="55"/>
      <c r="S37" s="56"/>
      <c r="T37" s="66"/>
      <c r="U37" s="97"/>
      <c r="V37" s="97"/>
      <c r="W37" s="61"/>
      <c r="X37" s="54"/>
      <c r="Y37" s="55"/>
      <c r="Z37" s="56"/>
      <c r="AA37" s="66"/>
      <c r="AB37" s="97"/>
      <c r="AC37" s="97"/>
      <c r="AD37" s="61"/>
      <c r="AE37" s="54"/>
      <c r="AF37" s="55"/>
      <c r="AG37" s="56"/>
      <c r="AH37" s="133"/>
      <c r="AI37" s="97"/>
    </row>
    <row r="38" spans="1:35" ht="70" customHeight="1">
      <c r="A38" s="492"/>
      <c r="B38" s="495"/>
      <c r="C38" s="498"/>
      <c r="D38" s="501"/>
      <c r="E38" s="501"/>
      <c r="F38" s="501"/>
      <c r="G38" s="489"/>
      <c r="H38" s="103" t="s">
        <v>950</v>
      </c>
      <c r="I38" s="104" t="s">
        <v>951</v>
      </c>
      <c r="J38" s="103" t="s">
        <v>864</v>
      </c>
      <c r="K38" s="103" t="s">
        <v>1158</v>
      </c>
      <c r="L38" s="103" t="s">
        <v>853</v>
      </c>
      <c r="M38" s="103" t="s">
        <v>912</v>
      </c>
      <c r="N38" s="107" t="s">
        <v>952</v>
      </c>
      <c r="O38" s="64"/>
      <c r="P38" s="61"/>
      <c r="Q38" s="54"/>
      <c r="R38" s="55"/>
      <c r="S38" s="56"/>
      <c r="T38" s="66"/>
      <c r="U38" s="97"/>
      <c r="V38" s="97"/>
      <c r="W38" s="61"/>
      <c r="X38" s="54"/>
      <c r="Y38" s="55"/>
      <c r="Z38" s="56"/>
      <c r="AA38" s="66"/>
      <c r="AB38" s="97"/>
      <c r="AC38" s="97"/>
      <c r="AD38" s="61"/>
      <c r="AE38" s="54"/>
      <c r="AF38" s="55"/>
      <c r="AG38" s="56"/>
      <c r="AH38" s="133"/>
      <c r="AI38" s="97"/>
    </row>
    <row r="39" spans="1:35" ht="30" customHeight="1">
      <c r="A39" s="492"/>
      <c r="B39" s="495"/>
      <c r="C39" s="498"/>
      <c r="D39" s="501"/>
      <c r="E39" s="501"/>
      <c r="F39" s="501"/>
      <c r="G39" s="489"/>
      <c r="H39" s="103" t="s">
        <v>953</v>
      </c>
      <c r="I39" s="104" t="s">
        <v>954</v>
      </c>
      <c r="J39" s="103" t="s">
        <v>939</v>
      </c>
      <c r="K39" s="103" t="s">
        <v>1157</v>
      </c>
      <c r="L39" s="103" t="s">
        <v>853</v>
      </c>
      <c r="M39" s="103" t="s">
        <v>955</v>
      </c>
      <c r="N39" s="107" t="s">
        <v>956</v>
      </c>
      <c r="O39" s="64"/>
      <c r="P39" s="61"/>
      <c r="Q39" s="54"/>
      <c r="R39" s="55"/>
      <c r="S39" s="56"/>
      <c r="T39" s="66"/>
      <c r="U39" s="97"/>
      <c r="V39" s="97"/>
      <c r="W39" s="61"/>
      <c r="X39" s="54"/>
      <c r="Y39" s="55"/>
      <c r="Z39" s="56"/>
      <c r="AA39" s="66"/>
      <c r="AB39" s="97"/>
      <c r="AC39" s="97"/>
      <c r="AD39" s="61"/>
      <c r="AE39" s="54"/>
      <c r="AF39" s="55"/>
      <c r="AG39" s="56"/>
      <c r="AH39" s="133"/>
      <c r="AI39" s="97"/>
    </row>
    <row r="40" spans="1:35" ht="30" customHeight="1">
      <c r="A40" s="492"/>
      <c r="B40" s="495"/>
      <c r="C40" s="498"/>
      <c r="D40" s="501"/>
      <c r="E40" s="501"/>
      <c r="F40" s="501"/>
      <c r="G40" s="489"/>
      <c r="H40" s="103" t="s">
        <v>957</v>
      </c>
      <c r="I40" s="104" t="s">
        <v>958</v>
      </c>
      <c r="J40" s="103" t="s">
        <v>939</v>
      </c>
      <c r="K40" s="103" t="s">
        <v>1157</v>
      </c>
      <c r="L40" s="103" t="s">
        <v>853</v>
      </c>
      <c r="M40" s="103" t="s">
        <v>955</v>
      </c>
      <c r="N40" s="107" t="s">
        <v>959</v>
      </c>
      <c r="O40" s="64"/>
      <c r="P40" s="61"/>
      <c r="Q40" s="54"/>
      <c r="R40" s="55"/>
      <c r="S40" s="56"/>
      <c r="T40" s="66"/>
      <c r="U40" s="97"/>
      <c r="V40" s="97"/>
      <c r="W40" s="61"/>
      <c r="X40" s="54"/>
      <c r="Y40" s="55"/>
      <c r="Z40" s="56"/>
      <c r="AA40" s="66"/>
      <c r="AB40" s="97"/>
      <c r="AC40" s="97"/>
      <c r="AD40" s="61"/>
      <c r="AE40" s="54"/>
      <c r="AF40" s="55"/>
      <c r="AG40" s="56"/>
      <c r="AH40" s="133"/>
      <c r="AI40" s="97"/>
    </row>
    <row r="41" spans="1:35" ht="30" customHeight="1">
      <c r="A41" s="492"/>
      <c r="B41" s="495"/>
      <c r="C41" s="498"/>
      <c r="D41" s="501"/>
      <c r="E41" s="501"/>
      <c r="F41" s="501"/>
      <c r="G41" s="489"/>
      <c r="H41" s="103" t="s">
        <v>960</v>
      </c>
      <c r="I41" s="104" t="s">
        <v>961</v>
      </c>
      <c r="J41" s="103" t="s">
        <v>852</v>
      </c>
      <c r="K41" s="103" t="s">
        <v>1157</v>
      </c>
      <c r="L41" s="103" t="s">
        <v>853</v>
      </c>
      <c r="M41" s="103" t="s">
        <v>955</v>
      </c>
      <c r="N41" s="107" t="s">
        <v>962</v>
      </c>
      <c r="O41" s="64"/>
      <c r="P41" s="61"/>
      <c r="Q41" s="54"/>
      <c r="R41" s="55"/>
      <c r="S41" s="56"/>
      <c r="T41" s="66"/>
      <c r="U41" s="97"/>
      <c r="V41" s="97"/>
      <c r="W41" s="61"/>
      <c r="X41" s="54"/>
      <c r="Y41" s="55"/>
      <c r="Z41" s="56"/>
      <c r="AA41" s="66"/>
      <c r="AB41" s="97"/>
      <c r="AC41" s="97"/>
      <c r="AD41" s="61"/>
      <c r="AE41" s="54"/>
      <c r="AF41" s="55"/>
      <c r="AG41" s="56"/>
      <c r="AH41" s="133"/>
      <c r="AI41" s="97"/>
    </row>
    <row r="42" spans="1:35" ht="30" customHeight="1">
      <c r="A42" s="492"/>
      <c r="B42" s="495"/>
      <c r="C42" s="498"/>
      <c r="D42" s="501"/>
      <c r="E42" s="501"/>
      <c r="F42" s="501"/>
      <c r="G42" s="489"/>
      <c r="H42" s="103" t="s">
        <v>907</v>
      </c>
      <c r="I42" s="104" t="s">
        <v>963</v>
      </c>
      <c r="J42" s="103" t="s">
        <v>849</v>
      </c>
      <c r="K42" s="103" t="s">
        <v>1157</v>
      </c>
      <c r="L42" s="103" t="s">
        <v>853</v>
      </c>
      <c r="M42" s="103" t="s">
        <v>964</v>
      </c>
      <c r="N42" s="107" t="s">
        <v>965</v>
      </c>
      <c r="O42" s="64"/>
      <c r="P42" s="61"/>
      <c r="Q42" s="54"/>
      <c r="R42" s="55"/>
      <c r="S42" s="56"/>
      <c r="T42" s="66"/>
      <c r="U42" s="97"/>
      <c r="V42" s="97"/>
      <c r="W42" s="61"/>
      <c r="X42" s="54"/>
      <c r="Y42" s="55"/>
      <c r="Z42" s="56"/>
      <c r="AA42" s="66"/>
      <c r="AB42" s="97"/>
      <c r="AC42" s="97"/>
      <c r="AD42" s="61"/>
      <c r="AE42" s="54"/>
      <c r="AF42" s="55"/>
      <c r="AG42" s="56"/>
      <c r="AH42" s="133"/>
      <c r="AI42" s="97"/>
    </row>
    <row r="43" spans="1:35" ht="30" customHeight="1">
      <c r="A43" s="492"/>
      <c r="B43" s="495"/>
      <c r="C43" s="498"/>
      <c r="D43" s="501"/>
      <c r="E43" s="501"/>
      <c r="F43" s="501"/>
      <c r="G43" s="489"/>
      <c r="H43" s="103" t="s">
        <v>966</v>
      </c>
      <c r="I43" s="104" t="s">
        <v>967</v>
      </c>
      <c r="J43" s="103" t="s">
        <v>849</v>
      </c>
      <c r="K43" s="103" t="s">
        <v>1157</v>
      </c>
      <c r="L43" s="103" t="s">
        <v>853</v>
      </c>
      <c r="M43" s="103" t="s">
        <v>955</v>
      </c>
      <c r="N43" s="107" t="s">
        <v>968</v>
      </c>
      <c r="O43" s="64"/>
      <c r="P43" s="61"/>
      <c r="Q43" s="54"/>
      <c r="R43" s="55"/>
      <c r="S43" s="56"/>
      <c r="T43" s="66"/>
      <c r="U43" s="97"/>
      <c r="V43" s="97"/>
      <c r="W43" s="61"/>
      <c r="X43" s="54"/>
      <c r="Y43" s="55"/>
      <c r="Z43" s="56"/>
      <c r="AA43" s="66"/>
      <c r="AB43" s="97"/>
      <c r="AC43" s="97"/>
      <c r="AD43" s="61"/>
      <c r="AE43" s="54"/>
      <c r="AF43" s="55"/>
      <c r="AG43" s="56"/>
      <c r="AH43" s="133"/>
      <c r="AI43" s="97"/>
    </row>
    <row r="44" spans="1:35" ht="100" customHeight="1">
      <c r="A44" s="492"/>
      <c r="B44" s="495"/>
      <c r="C44" s="498"/>
      <c r="D44" s="501"/>
      <c r="E44" s="501"/>
      <c r="F44" s="501"/>
      <c r="G44" s="489"/>
      <c r="H44" s="103" t="s">
        <v>969</v>
      </c>
      <c r="I44" s="104" t="s">
        <v>970</v>
      </c>
      <c r="J44" s="103" t="s">
        <v>939</v>
      </c>
      <c r="K44" s="103" t="s">
        <v>1157</v>
      </c>
      <c r="L44" s="103" t="s">
        <v>853</v>
      </c>
      <c r="M44" s="103" t="s">
        <v>971</v>
      </c>
      <c r="N44" s="107" t="s">
        <v>972</v>
      </c>
      <c r="O44" s="64"/>
      <c r="P44" s="61"/>
      <c r="Q44" s="54"/>
      <c r="R44" s="55"/>
      <c r="S44" s="56"/>
      <c r="T44" s="66"/>
      <c r="U44" s="97"/>
      <c r="V44" s="97"/>
      <c r="W44" s="61"/>
      <c r="X44" s="54"/>
      <c r="Y44" s="55"/>
      <c r="Z44" s="56"/>
      <c r="AA44" s="66"/>
      <c r="AB44" s="97"/>
      <c r="AC44" s="97"/>
      <c r="AD44" s="61"/>
      <c r="AE44" s="54"/>
      <c r="AF44" s="55"/>
      <c r="AG44" s="56"/>
      <c r="AH44" s="133"/>
      <c r="AI44" s="97"/>
    </row>
    <row r="45" spans="1:35" ht="50" customHeight="1">
      <c r="A45" s="492"/>
      <c r="B45" s="495"/>
      <c r="C45" s="498"/>
      <c r="D45" s="501"/>
      <c r="E45" s="501"/>
      <c r="F45" s="501"/>
      <c r="G45" s="489"/>
      <c r="H45" s="103" t="s">
        <v>950</v>
      </c>
      <c r="I45" s="104" t="s">
        <v>973</v>
      </c>
      <c r="J45" s="103" t="s">
        <v>852</v>
      </c>
      <c r="K45" s="103" t="s">
        <v>1158</v>
      </c>
      <c r="L45" s="103" t="s">
        <v>853</v>
      </c>
      <c r="M45" s="103" t="s">
        <v>955</v>
      </c>
      <c r="N45" s="107" t="s">
        <v>974</v>
      </c>
      <c r="O45" s="64"/>
      <c r="P45" s="61"/>
      <c r="Q45" s="54"/>
      <c r="R45" s="55"/>
      <c r="S45" s="56"/>
      <c r="T45" s="66"/>
      <c r="U45" s="97"/>
      <c r="V45" s="97"/>
      <c r="W45" s="61"/>
      <c r="X45" s="54"/>
      <c r="Y45" s="55"/>
      <c r="Z45" s="56"/>
      <c r="AA45" s="66"/>
      <c r="AB45" s="97"/>
      <c r="AC45" s="97"/>
      <c r="AD45" s="61"/>
      <c r="AE45" s="54"/>
      <c r="AF45" s="55"/>
      <c r="AG45" s="56"/>
      <c r="AH45" s="133"/>
      <c r="AI45" s="97"/>
    </row>
    <row r="46" spans="1:35" ht="50" customHeight="1">
      <c r="A46" s="492"/>
      <c r="B46" s="495"/>
      <c r="C46" s="498"/>
      <c r="D46" s="501"/>
      <c r="E46" s="501"/>
      <c r="F46" s="501"/>
      <c r="G46" s="489"/>
      <c r="H46" s="103" t="s">
        <v>975</v>
      </c>
      <c r="I46" s="104" t="s">
        <v>976</v>
      </c>
      <c r="J46" s="103" t="s">
        <v>939</v>
      </c>
      <c r="K46" s="103" t="s">
        <v>1157</v>
      </c>
      <c r="L46" s="103" t="s">
        <v>853</v>
      </c>
      <c r="M46" s="103" t="s">
        <v>955</v>
      </c>
      <c r="N46" s="107" t="s">
        <v>977</v>
      </c>
      <c r="O46" s="64"/>
      <c r="P46" s="61"/>
      <c r="Q46" s="54"/>
      <c r="R46" s="55"/>
      <c r="S46" s="56"/>
      <c r="T46" s="66"/>
      <c r="U46" s="97"/>
      <c r="V46" s="97"/>
      <c r="W46" s="61"/>
      <c r="X46" s="54"/>
      <c r="Y46" s="55"/>
      <c r="Z46" s="56"/>
      <c r="AA46" s="66"/>
      <c r="AB46" s="97"/>
      <c r="AC46" s="97"/>
      <c r="AD46" s="61"/>
      <c r="AE46" s="54"/>
      <c r="AF46" s="55"/>
      <c r="AG46" s="56"/>
      <c r="AH46" s="133"/>
      <c r="AI46" s="97"/>
    </row>
    <row r="47" spans="1:35" ht="209" customHeight="1">
      <c r="A47" s="492"/>
      <c r="B47" s="495"/>
      <c r="C47" s="498"/>
      <c r="D47" s="501"/>
      <c r="E47" s="501"/>
      <c r="F47" s="501"/>
      <c r="G47" s="489"/>
      <c r="H47" s="103" t="s">
        <v>978</v>
      </c>
      <c r="I47" s="104" t="s">
        <v>979</v>
      </c>
      <c r="J47" s="103" t="s">
        <v>852</v>
      </c>
      <c r="K47" s="103" t="s">
        <v>1157</v>
      </c>
      <c r="L47" s="103" t="s">
        <v>853</v>
      </c>
      <c r="M47" s="103" t="s">
        <v>955</v>
      </c>
      <c r="N47" s="107" t="s">
        <v>980</v>
      </c>
      <c r="O47" s="64"/>
      <c r="P47" s="61"/>
      <c r="Q47" s="54"/>
      <c r="R47" s="55"/>
      <c r="S47" s="56"/>
      <c r="T47" s="66"/>
      <c r="U47" s="97"/>
      <c r="V47" s="97"/>
      <c r="W47" s="61"/>
      <c r="X47" s="54"/>
      <c r="Y47" s="55"/>
      <c r="Z47" s="56"/>
      <c r="AA47" s="66"/>
      <c r="AB47" s="97"/>
      <c r="AC47" s="97"/>
      <c r="AD47" s="61"/>
      <c r="AE47" s="54"/>
      <c r="AF47" s="55"/>
      <c r="AG47" s="56"/>
      <c r="AH47" s="133"/>
      <c r="AI47" s="97"/>
    </row>
    <row r="48" spans="1:35" ht="30" customHeight="1">
      <c r="A48" s="492"/>
      <c r="B48" s="495"/>
      <c r="C48" s="498"/>
      <c r="D48" s="501"/>
      <c r="E48" s="501"/>
      <c r="F48" s="501"/>
      <c r="G48" s="489"/>
      <c r="H48" s="103" t="s">
        <v>953</v>
      </c>
      <c r="I48" s="104" t="s">
        <v>981</v>
      </c>
      <c r="J48" s="103" t="s">
        <v>939</v>
      </c>
      <c r="K48" s="103" t="s">
        <v>1157</v>
      </c>
      <c r="L48" s="103" t="s">
        <v>853</v>
      </c>
      <c r="M48" s="103" t="s">
        <v>955</v>
      </c>
      <c r="N48" s="107" t="s">
        <v>982</v>
      </c>
      <c r="O48" s="64"/>
      <c r="P48" s="61"/>
      <c r="Q48" s="54"/>
      <c r="R48" s="55"/>
      <c r="S48" s="56"/>
      <c r="T48" s="66"/>
      <c r="U48" s="97"/>
      <c r="V48" s="97"/>
      <c r="W48" s="61"/>
      <c r="X48" s="54"/>
      <c r="Y48" s="55"/>
      <c r="Z48" s="56"/>
      <c r="AA48" s="66"/>
      <c r="AB48" s="97"/>
      <c r="AC48" s="97"/>
      <c r="AD48" s="61"/>
      <c r="AE48" s="54"/>
      <c r="AF48" s="55"/>
      <c r="AG48" s="56"/>
      <c r="AH48" s="133"/>
      <c r="AI48" s="97"/>
    </row>
    <row r="49" spans="1:35" ht="30" customHeight="1">
      <c r="A49" s="492"/>
      <c r="B49" s="495"/>
      <c r="C49" s="498"/>
      <c r="D49" s="501"/>
      <c r="E49" s="501"/>
      <c r="F49" s="501"/>
      <c r="G49" s="489"/>
      <c r="H49" s="103" t="s">
        <v>957</v>
      </c>
      <c r="I49" s="104" t="s">
        <v>983</v>
      </c>
      <c r="J49" s="103" t="s">
        <v>939</v>
      </c>
      <c r="K49" s="103" t="s">
        <v>1157</v>
      </c>
      <c r="L49" s="103" t="s">
        <v>853</v>
      </c>
      <c r="M49" s="103" t="s">
        <v>955</v>
      </c>
      <c r="N49" s="107" t="s">
        <v>984</v>
      </c>
      <c r="O49" s="64"/>
      <c r="P49" s="61"/>
      <c r="Q49" s="54"/>
      <c r="R49" s="55"/>
      <c r="S49" s="56"/>
      <c r="T49" s="66"/>
      <c r="U49" s="97"/>
      <c r="V49" s="97"/>
      <c r="W49" s="61"/>
      <c r="X49" s="54"/>
      <c r="Y49" s="55"/>
      <c r="Z49" s="56"/>
      <c r="AA49" s="66"/>
      <c r="AB49" s="97"/>
      <c r="AC49" s="97"/>
      <c r="AD49" s="61"/>
      <c r="AE49" s="54"/>
      <c r="AF49" s="55"/>
      <c r="AG49" s="56"/>
      <c r="AH49" s="133"/>
      <c r="AI49" s="97"/>
    </row>
    <row r="50" spans="1:35" ht="30" customHeight="1">
      <c r="A50" s="492"/>
      <c r="B50" s="495"/>
      <c r="C50" s="498"/>
      <c r="D50" s="501"/>
      <c r="E50" s="501"/>
      <c r="F50" s="501"/>
      <c r="G50" s="489"/>
      <c r="H50" s="103" t="s">
        <v>960</v>
      </c>
      <c r="I50" s="104" t="s">
        <v>985</v>
      </c>
      <c r="J50" s="103" t="s">
        <v>864</v>
      </c>
      <c r="K50" s="103" t="s">
        <v>1157</v>
      </c>
      <c r="L50" s="103" t="s">
        <v>853</v>
      </c>
      <c r="M50" s="103" t="s">
        <v>955</v>
      </c>
      <c r="N50" s="107" t="s">
        <v>986</v>
      </c>
      <c r="O50" s="64"/>
      <c r="P50" s="61"/>
      <c r="Q50" s="54"/>
      <c r="R50" s="55"/>
      <c r="S50" s="56"/>
      <c r="T50" s="66"/>
      <c r="U50" s="97"/>
      <c r="V50" s="97"/>
      <c r="W50" s="61"/>
      <c r="X50" s="54"/>
      <c r="Y50" s="55"/>
      <c r="Z50" s="56"/>
      <c r="AA50" s="66"/>
      <c r="AB50" s="97"/>
      <c r="AC50" s="97"/>
      <c r="AD50" s="61"/>
      <c r="AE50" s="54"/>
      <c r="AF50" s="55"/>
      <c r="AG50" s="56"/>
      <c r="AH50" s="133"/>
      <c r="AI50" s="97"/>
    </row>
    <row r="51" spans="1:35" ht="30" customHeight="1">
      <c r="A51" s="492"/>
      <c r="B51" s="495"/>
      <c r="C51" s="498"/>
      <c r="D51" s="501"/>
      <c r="E51" s="501"/>
      <c r="F51" s="501"/>
      <c r="G51" s="489"/>
      <c r="H51" s="103" t="s">
        <v>987</v>
      </c>
      <c r="I51" s="104" t="s">
        <v>988</v>
      </c>
      <c r="J51" s="103" t="s">
        <v>864</v>
      </c>
      <c r="K51" s="103" t="s">
        <v>1157</v>
      </c>
      <c r="L51" s="103" t="s">
        <v>853</v>
      </c>
      <c r="M51" s="103" t="s">
        <v>955</v>
      </c>
      <c r="N51" s="107" t="s">
        <v>989</v>
      </c>
      <c r="O51" s="64"/>
      <c r="P51" s="61"/>
      <c r="Q51" s="54"/>
      <c r="R51" s="55"/>
      <c r="S51" s="56"/>
      <c r="T51" s="66"/>
      <c r="U51" s="97"/>
      <c r="V51" s="97"/>
      <c r="W51" s="61"/>
      <c r="X51" s="54"/>
      <c r="Y51" s="55"/>
      <c r="Z51" s="56"/>
      <c r="AA51" s="66"/>
      <c r="AB51" s="97"/>
      <c r="AC51" s="97"/>
      <c r="AD51" s="61"/>
      <c r="AE51" s="54"/>
      <c r="AF51" s="55"/>
      <c r="AG51" s="56"/>
      <c r="AH51" s="133"/>
      <c r="AI51" s="97"/>
    </row>
    <row r="52" spans="1:35" ht="30" customHeight="1">
      <c r="A52" s="492"/>
      <c r="B52" s="495"/>
      <c r="C52" s="498"/>
      <c r="D52" s="501"/>
      <c r="E52" s="501"/>
      <c r="F52" s="501"/>
      <c r="G52" s="489"/>
      <c r="H52" s="103" t="s">
        <v>950</v>
      </c>
      <c r="I52" s="104" t="s">
        <v>990</v>
      </c>
      <c r="J52" s="103" t="s">
        <v>864</v>
      </c>
      <c r="K52" s="103" t="s">
        <v>1158</v>
      </c>
      <c r="L52" s="103" t="s">
        <v>853</v>
      </c>
      <c r="M52" s="103" t="s">
        <v>955</v>
      </c>
      <c r="N52" s="107" t="s">
        <v>991</v>
      </c>
      <c r="O52" s="64"/>
      <c r="P52" s="61"/>
      <c r="Q52" s="54"/>
      <c r="R52" s="55"/>
      <c r="S52" s="56"/>
      <c r="T52" s="66"/>
      <c r="U52" s="97"/>
      <c r="V52" s="97"/>
      <c r="W52" s="61"/>
      <c r="X52" s="54"/>
      <c r="Y52" s="55"/>
      <c r="Z52" s="56"/>
      <c r="AA52" s="66"/>
      <c r="AB52" s="97"/>
      <c r="AC52" s="97"/>
      <c r="AD52" s="61"/>
      <c r="AE52" s="54"/>
      <c r="AF52" s="55"/>
      <c r="AG52" s="56"/>
      <c r="AH52" s="133"/>
      <c r="AI52" s="97"/>
    </row>
    <row r="53" spans="1:35" ht="30" customHeight="1">
      <c r="A53" s="492"/>
      <c r="B53" s="495"/>
      <c r="C53" s="498"/>
      <c r="D53" s="501"/>
      <c r="E53" s="501"/>
      <c r="F53" s="501"/>
      <c r="G53" s="489"/>
      <c r="H53" s="103" t="s">
        <v>992</v>
      </c>
      <c r="I53" s="104" t="s">
        <v>993</v>
      </c>
      <c r="J53" s="103" t="s">
        <v>864</v>
      </c>
      <c r="K53" s="103" t="s">
        <v>1157</v>
      </c>
      <c r="L53" s="103" t="s">
        <v>853</v>
      </c>
      <c r="M53" s="103" t="s">
        <v>955</v>
      </c>
      <c r="N53" s="107" t="s">
        <v>994</v>
      </c>
      <c r="O53" s="64"/>
      <c r="P53" s="61"/>
      <c r="Q53" s="54"/>
      <c r="R53" s="55"/>
      <c r="S53" s="56"/>
      <c r="T53" s="66"/>
      <c r="U53" s="97"/>
      <c r="V53" s="97"/>
      <c r="W53" s="61"/>
      <c r="X53" s="54"/>
      <c r="Y53" s="55"/>
      <c r="Z53" s="56"/>
      <c r="AA53" s="66"/>
      <c r="AB53" s="97"/>
      <c r="AC53" s="97"/>
      <c r="AD53" s="61"/>
      <c r="AE53" s="54"/>
      <c r="AF53" s="55"/>
      <c r="AG53" s="56"/>
      <c r="AH53" s="133"/>
      <c r="AI53" s="97"/>
    </row>
    <row r="54" spans="1:35" ht="40" customHeight="1">
      <c r="A54" s="492"/>
      <c r="B54" s="495"/>
      <c r="C54" s="498"/>
      <c r="D54" s="501"/>
      <c r="E54" s="501"/>
      <c r="F54" s="501"/>
      <c r="G54" s="489"/>
      <c r="H54" s="103" t="s">
        <v>975</v>
      </c>
      <c r="I54" s="104" t="s">
        <v>976</v>
      </c>
      <c r="J54" s="103" t="s">
        <v>939</v>
      </c>
      <c r="K54" s="103" t="s">
        <v>1157</v>
      </c>
      <c r="L54" s="103" t="s">
        <v>853</v>
      </c>
      <c r="M54" s="103" t="s">
        <v>955</v>
      </c>
      <c r="N54" s="107" t="s">
        <v>995</v>
      </c>
      <c r="O54" s="64"/>
      <c r="P54" s="61"/>
      <c r="Q54" s="54"/>
      <c r="R54" s="55"/>
      <c r="S54" s="56"/>
      <c r="T54" s="66"/>
      <c r="U54" s="97"/>
      <c r="V54" s="97"/>
      <c r="W54" s="61"/>
      <c r="X54" s="54"/>
      <c r="Y54" s="55"/>
      <c r="Z54" s="56"/>
      <c r="AA54" s="66"/>
      <c r="AB54" s="97"/>
      <c r="AC54" s="97"/>
      <c r="AD54" s="61"/>
      <c r="AE54" s="54"/>
      <c r="AF54" s="55"/>
      <c r="AG54" s="56"/>
      <c r="AH54" s="133"/>
      <c r="AI54" s="97"/>
    </row>
    <row r="55" spans="1:35" ht="40" customHeight="1">
      <c r="A55" s="492"/>
      <c r="B55" s="495"/>
      <c r="C55" s="498"/>
      <c r="D55" s="501"/>
      <c r="E55" s="501"/>
      <c r="F55" s="501"/>
      <c r="G55" s="489"/>
      <c r="H55" s="103" t="s">
        <v>992</v>
      </c>
      <c r="I55" s="104" t="s">
        <v>996</v>
      </c>
      <c r="J55" s="103" t="s">
        <v>864</v>
      </c>
      <c r="K55" s="103" t="s">
        <v>1157</v>
      </c>
      <c r="L55" s="103" t="s">
        <v>853</v>
      </c>
      <c r="M55" s="103" t="s">
        <v>955</v>
      </c>
      <c r="N55" s="107" t="s">
        <v>997</v>
      </c>
      <c r="O55" s="64"/>
      <c r="P55" s="61"/>
      <c r="Q55" s="54"/>
      <c r="R55" s="55"/>
      <c r="S55" s="56"/>
      <c r="T55" s="66"/>
      <c r="U55" s="97"/>
      <c r="V55" s="97"/>
      <c r="W55" s="61"/>
      <c r="X55" s="54"/>
      <c r="Y55" s="55"/>
      <c r="Z55" s="56"/>
      <c r="AA55" s="66"/>
      <c r="AB55" s="97"/>
      <c r="AC55" s="97"/>
      <c r="AD55" s="61"/>
      <c r="AE55" s="54"/>
      <c r="AF55" s="55"/>
      <c r="AG55" s="56"/>
      <c r="AH55" s="133"/>
      <c r="AI55" s="97"/>
    </row>
    <row r="56" spans="1:35" ht="120" customHeight="1">
      <c r="A56" s="492"/>
      <c r="B56" s="495"/>
      <c r="C56" s="498"/>
      <c r="D56" s="501"/>
      <c r="E56" s="501"/>
      <c r="F56" s="501"/>
      <c r="G56" s="489"/>
      <c r="H56" s="103" t="s">
        <v>998</v>
      </c>
      <c r="I56" s="104" t="s">
        <v>999</v>
      </c>
      <c r="J56" s="103" t="s">
        <v>864</v>
      </c>
      <c r="K56" s="103" t="s">
        <v>1157</v>
      </c>
      <c r="L56" s="103" t="s">
        <v>853</v>
      </c>
      <c r="M56" s="103" t="s">
        <v>1000</v>
      </c>
      <c r="N56" s="107" t="s">
        <v>1001</v>
      </c>
      <c r="O56" s="64"/>
      <c r="P56" s="61"/>
      <c r="Q56" s="54"/>
      <c r="R56" s="55"/>
      <c r="S56" s="56"/>
      <c r="T56" s="66"/>
      <c r="U56" s="97"/>
      <c r="V56" s="97"/>
      <c r="W56" s="61"/>
      <c r="X56" s="54"/>
      <c r="Y56" s="55"/>
      <c r="Z56" s="56"/>
      <c r="AA56" s="66"/>
      <c r="AB56" s="97"/>
      <c r="AC56" s="97"/>
      <c r="AD56" s="61"/>
      <c r="AE56" s="54"/>
      <c r="AF56" s="55"/>
      <c r="AG56" s="56"/>
      <c r="AH56" s="133"/>
      <c r="AI56" s="97"/>
    </row>
    <row r="57" spans="1:35" ht="30" customHeight="1">
      <c r="A57" s="492"/>
      <c r="B57" s="495"/>
      <c r="C57" s="498"/>
      <c r="D57" s="501"/>
      <c r="E57" s="501"/>
      <c r="F57" s="501"/>
      <c r="G57" s="489"/>
      <c r="H57" s="103" t="s">
        <v>953</v>
      </c>
      <c r="I57" s="104" t="s">
        <v>1002</v>
      </c>
      <c r="J57" s="103" t="s">
        <v>939</v>
      </c>
      <c r="K57" s="103" t="s">
        <v>1157</v>
      </c>
      <c r="L57" s="103" t="s">
        <v>853</v>
      </c>
      <c r="M57" s="103" t="s">
        <v>854</v>
      </c>
      <c r="N57" s="107" t="s">
        <v>1003</v>
      </c>
      <c r="O57" s="64"/>
      <c r="P57" s="61"/>
      <c r="Q57" s="54"/>
      <c r="R57" s="55"/>
      <c r="S57" s="56"/>
      <c r="T57" s="66"/>
      <c r="U57" s="97"/>
      <c r="V57" s="97"/>
      <c r="W57" s="61"/>
      <c r="X57" s="54"/>
      <c r="Y57" s="55"/>
      <c r="Z57" s="56"/>
      <c r="AA57" s="66"/>
      <c r="AB57" s="97"/>
      <c r="AC57" s="97"/>
      <c r="AD57" s="61"/>
      <c r="AE57" s="54"/>
      <c r="AF57" s="55"/>
      <c r="AG57" s="56"/>
      <c r="AH57" s="133"/>
      <c r="AI57" s="97"/>
    </row>
    <row r="58" spans="1:35" ht="30" customHeight="1">
      <c r="A58" s="492"/>
      <c r="B58" s="495"/>
      <c r="C58" s="498"/>
      <c r="D58" s="501"/>
      <c r="E58" s="501"/>
      <c r="F58" s="501"/>
      <c r="G58" s="489"/>
      <c r="H58" s="103" t="s">
        <v>957</v>
      </c>
      <c r="I58" s="104" t="s">
        <v>1004</v>
      </c>
      <c r="J58" s="103" t="s">
        <v>939</v>
      </c>
      <c r="K58" s="103" t="s">
        <v>1157</v>
      </c>
      <c r="L58" s="103" t="s">
        <v>853</v>
      </c>
      <c r="M58" s="103" t="s">
        <v>854</v>
      </c>
      <c r="N58" s="107" t="s">
        <v>1005</v>
      </c>
      <c r="O58" s="64"/>
      <c r="P58" s="61"/>
      <c r="Q58" s="54"/>
      <c r="R58" s="55"/>
      <c r="S58" s="56"/>
      <c r="T58" s="66"/>
      <c r="U58" s="97"/>
      <c r="V58" s="97"/>
      <c r="W58" s="61"/>
      <c r="X58" s="54"/>
      <c r="Y58" s="55"/>
      <c r="Z58" s="56"/>
      <c r="AA58" s="66"/>
      <c r="AB58" s="97"/>
      <c r="AC58" s="97"/>
      <c r="AD58" s="61"/>
      <c r="AE58" s="54"/>
      <c r="AF58" s="55"/>
      <c r="AG58" s="56"/>
      <c r="AH58" s="133"/>
      <c r="AI58" s="97"/>
    </row>
    <row r="59" spans="1:35" ht="70" customHeight="1">
      <c r="A59" s="492"/>
      <c r="B59" s="495"/>
      <c r="C59" s="498"/>
      <c r="D59" s="501"/>
      <c r="E59" s="501"/>
      <c r="F59" s="501"/>
      <c r="G59" s="489"/>
      <c r="H59" s="103" t="s">
        <v>907</v>
      </c>
      <c r="I59" s="104" t="s">
        <v>1006</v>
      </c>
      <c r="J59" s="103" t="s">
        <v>849</v>
      </c>
      <c r="K59" s="103" t="s">
        <v>1157</v>
      </c>
      <c r="L59" s="103" t="s">
        <v>853</v>
      </c>
      <c r="M59" s="103" t="s">
        <v>854</v>
      </c>
      <c r="N59" s="107" t="s">
        <v>1007</v>
      </c>
      <c r="O59" s="64"/>
      <c r="P59" s="61"/>
      <c r="Q59" s="54"/>
      <c r="R59" s="55"/>
      <c r="S59" s="56"/>
      <c r="T59" s="66"/>
      <c r="U59" s="97"/>
      <c r="V59" s="97"/>
      <c r="W59" s="61"/>
      <c r="X59" s="54"/>
      <c r="Y59" s="55"/>
      <c r="Z59" s="56"/>
      <c r="AA59" s="66"/>
      <c r="AB59" s="97"/>
      <c r="AC59" s="97"/>
      <c r="AD59" s="61"/>
      <c r="AE59" s="54"/>
      <c r="AF59" s="55"/>
      <c r="AG59" s="56"/>
      <c r="AH59" s="133"/>
      <c r="AI59" s="97"/>
    </row>
    <row r="60" spans="1:35" ht="70" customHeight="1">
      <c r="A60" s="492"/>
      <c r="B60" s="495"/>
      <c r="C60" s="498"/>
      <c r="D60" s="501"/>
      <c r="E60" s="501"/>
      <c r="F60" s="501"/>
      <c r="G60" s="489"/>
      <c r="H60" s="103" t="s">
        <v>966</v>
      </c>
      <c r="I60" s="104" t="s">
        <v>1008</v>
      </c>
      <c r="J60" s="103" t="s">
        <v>852</v>
      </c>
      <c r="K60" s="103" t="s">
        <v>1157</v>
      </c>
      <c r="L60" s="103" t="s">
        <v>853</v>
      </c>
      <c r="M60" s="103" t="s">
        <v>854</v>
      </c>
      <c r="N60" s="107" t="s">
        <v>1009</v>
      </c>
      <c r="O60" s="64"/>
      <c r="P60" s="61"/>
      <c r="Q60" s="54"/>
      <c r="R60" s="55"/>
      <c r="S60" s="56"/>
      <c r="T60" s="66"/>
      <c r="U60" s="97"/>
      <c r="V60" s="97"/>
      <c r="W60" s="61"/>
      <c r="X60" s="54"/>
      <c r="Y60" s="55"/>
      <c r="Z60" s="56"/>
      <c r="AA60" s="66"/>
      <c r="AB60" s="97"/>
      <c r="AC60" s="97"/>
      <c r="AD60" s="61"/>
      <c r="AE60" s="54"/>
      <c r="AF60" s="55"/>
      <c r="AG60" s="56"/>
      <c r="AH60" s="133"/>
      <c r="AI60" s="97"/>
    </row>
    <row r="61" spans="1:35" ht="30" customHeight="1">
      <c r="A61" s="492"/>
      <c r="B61" s="495"/>
      <c r="C61" s="498"/>
      <c r="D61" s="501"/>
      <c r="E61" s="501"/>
      <c r="F61" s="501"/>
      <c r="G61" s="489"/>
      <c r="H61" s="103" t="s">
        <v>992</v>
      </c>
      <c r="I61" s="104" t="s">
        <v>1010</v>
      </c>
      <c r="J61" s="103" t="s">
        <v>864</v>
      </c>
      <c r="K61" s="103" t="s">
        <v>1157</v>
      </c>
      <c r="L61" s="103" t="s">
        <v>853</v>
      </c>
      <c r="M61" s="103" t="s">
        <v>854</v>
      </c>
      <c r="N61" s="107" t="s">
        <v>1011</v>
      </c>
      <c r="O61" s="64"/>
      <c r="P61" s="61"/>
      <c r="Q61" s="54"/>
      <c r="R61" s="55"/>
      <c r="S61" s="56"/>
      <c r="T61" s="66"/>
      <c r="U61" s="97"/>
      <c r="V61" s="97"/>
      <c r="W61" s="61"/>
      <c r="X61" s="54"/>
      <c r="Y61" s="55"/>
      <c r="Z61" s="56"/>
      <c r="AA61" s="66"/>
      <c r="AB61" s="97"/>
      <c r="AC61" s="97"/>
      <c r="AD61" s="61"/>
      <c r="AE61" s="54"/>
      <c r="AF61" s="55"/>
      <c r="AG61" s="56"/>
      <c r="AH61" s="133"/>
      <c r="AI61" s="97"/>
    </row>
    <row r="62" spans="1:35" ht="40" customHeight="1">
      <c r="A62" s="492"/>
      <c r="B62" s="495"/>
      <c r="C62" s="498"/>
      <c r="D62" s="501"/>
      <c r="E62" s="501"/>
      <c r="F62" s="501"/>
      <c r="G62" s="489"/>
      <c r="H62" s="103" t="s">
        <v>975</v>
      </c>
      <c r="I62" s="104" t="s">
        <v>976</v>
      </c>
      <c r="J62" s="103" t="s">
        <v>939</v>
      </c>
      <c r="K62" s="323" t="s">
        <v>1157</v>
      </c>
      <c r="L62" s="103" t="s">
        <v>853</v>
      </c>
      <c r="M62" s="103" t="s">
        <v>854</v>
      </c>
      <c r="N62" s="107" t="s">
        <v>1012</v>
      </c>
      <c r="O62" s="64"/>
      <c r="P62" s="61"/>
      <c r="Q62" s="54"/>
      <c r="R62" s="55"/>
      <c r="S62" s="56"/>
      <c r="T62" s="66"/>
      <c r="U62" s="97"/>
      <c r="V62" s="97"/>
      <c r="W62" s="61"/>
      <c r="X62" s="54"/>
      <c r="Y62" s="55"/>
      <c r="Z62" s="56"/>
      <c r="AA62" s="66"/>
      <c r="AB62" s="97"/>
      <c r="AC62" s="97"/>
      <c r="AD62" s="61"/>
      <c r="AE62" s="54"/>
      <c r="AF62" s="55"/>
      <c r="AG62" s="56"/>
      <c r="AH62" s="133"/>
      <c r="AI62" s="97"/>
    </row>
    <row r="63" spans="1:35" ht="30" customHeight="1">
      <c r="A63" s="492"/>
      <c r="B63" s="495"/>
      <c r="C63" s="498"/>
      <c r="D63" s="501"/>
      <c r="E63" s="501"/>
      <c r="F63" s="501"/>
      <c r="G63" s="489"/>
      <c r="H63" s="103" t="s">
        <v>1013</v>
      </c>
      <c r="I63" s="104" t="s">
        <v>1014</v>
      </c>
      <c r="J63" s="103" t="s">
        <v>852</v>
      </c>
      <c r="K63" s="103" t="s">
        <v>1158</v>
      </c>
      <c r="L63" s="103" t="s">
        <v>853</v>
      </c>
      <c r="M63" s="103" t="s">
        <v>1015</v>
      </c>
      <c r="N63" s="107"/>
      <c r="O63" s="64"/>
      <c r="P63" s="61"/>
      <c r="Q63" s="54"/>
      <c r="R63" s="55"/>
      <c r="S63" s="56"/>
      <c r="T63" s="66"/>
      <c r="U63" s="97"/>
      <c r="V63" s="97"/>
      <c r="W63" s="61"/>
      <c r="X63" s="54"/>
      <c r="Y63" s="55"/>
      <c r="Z63" s="56"/>
      <c r="AA63" s="66"/>
      <c r="AB63" s="97"/>
      <c r="AC63" s="97"/>
      <c r="AD63" s="61"/>
      <c r="AE63" s="54"/>
      <c r="AF63" s="55"/>
      <c r="AG63" s="56"/>
      <c r="AH63" s="133"/>
      <c r="AI63" s="97"/>
    </row>
    <row r="64" spans="1:35" ht="20" customHeight="1">
      <c r="A64" s="492"/>
      <c r="B64" s="495"/>
      <c r="C64" s="498"/>
      <c r="D64" s="501"/>
      <c r="E64" s="501"/>
      <c r="F64" s="501"/>
      <c r="G64" s="489"/>
      <c r="H64" s="103" t="s">
        <v>1016</v>
      </c>
      <c r="I64" s="104" t="s">
        <v>1017</v>
      </c>
      <c r="J64" s="103" t="s">
        <v>852</v>
      </c>
      <c r="K64" s="103" t="s">
        <v>1158</v>
      </c>
      <c r="L64" s="103" t="s">
        <v>853</v>
      </c>
      <c r="M64" s="103" t="s">
        <v>1015</v>
      </c>
      <c r="N64" s="107"/>
      <c r="O64" s="64"/>
      <c r="P64" s="61"/>
      <c r="Q64" s="54"/>
      <c r="R64" s="55"/>
      <c r="S64" s="56"/>
      <c r="T64" s="66"/>
      <c r="U64" s="97"/>
      <c r="V64" s="97"/>
      <c r="W64" s="61"/>
      <c r="X64" s="54"/>
      <c r="Y64" s="55"/>
      <c r="Z64" s="56"/>
      <c r="AA64" s="66"/>
      <c r="AB64" s="97"/>
      <c r="AC64" s="97"/>
      <c r="AD64" s="61"/>
      <c r="AE64" s="54"/>
      <c r="AF64" s="55"/>
      <c r="AG64" s="56"/>
      <c r="AH64" s="133"/>
      <c r="AI64" s="97"/>
    </row>
    <row r="65" spans="1:228" ht="15" customHeight="1">
      <c r="A65" s="492"/>
      <c r="B65" s="495"/>
      <c r="C65" s="498"/>
      <c r="D65" s="501"/>
      <c r="E65" s="501"/>
      <c r="F65" s="501"/>
      <c r="G65" s="489"/>
      <c r="H65" s="103" t="s">
        <v>1018</v>
      </c>
      <c r="I65" s="104" t="s">
        <v>1019</v>
      </c>
      <c r="J65" s="103" t="s">
        <v>852</v>
      </c>
      <c r="K65" s="103" t="s">
        <v>1158</v>
      </c>
      <c r="L65" s="103" t="s">
        <v>861</v>
      </c>
      <c r="M65" s="103" t="s">
        <v>64</v>
      </c>
      <c r="N65" s="107"/>
      <c r="O65" s="64"/>
      <c r="P65" s="61"/>
      <c r="Q65" s="54"/>
      <c r="R65" s="55"/>
      <c r="S65" s="56"/>
      <c r="T65" s="66"/>
      <c r="U65" s="97"/>
      <c r="V65" s="97"/>
      <c r="W65" s="61"/>
      <c r="X65" s="54"/>
      <c r="Y65" s="55"/>
      <c r="Z65" s="56"/>
      <c r="AA65" s="66"/>
      <c r="AB65" s="97"/>
      <c r="AC65" s="97"/>
      <c r="AD65" s="61"/>
      <c r="AE65" s="54"/>
      <c r="AF65" s="55"/>
      <c r="AG65" s="56"/>
      <c r="AH65" s="133"/>
      <c r="AI65" s="97"/>
    </row>
    <row r="66" spans="1:228" ht="15" customHeight="1">
      <c r="A66" s="492"/>
      <c r="B66" s="495"/>
      <c r="C66" s="498"/>
      <c r="D66" s="501"/>
      <c r="E66" s="501"/>
      <c r="F66" s="501"/>
      <c r="G66" s="489"/>
      <c r="H66" s="103" t="s">
        <v>1020</v>
      </c>
      <c r="I66" s="104" t="s">
        <v>1021</v>
      </c>
      <c r="J66" s="103" t="s">
        <v>852</v>
      </c>
      <c r="K66" s="103" t="s">
        <v>1158</v>
      </c>
      <c r="L66" s="103" t="s">
        <v>861</v>
      </c>
      <c r="M66" s="103" t="s">
        <v>64</v>
      </c>
      <c r="N66" s="107"/>
      <c r="O66" s="64"/>
      <c r="P66" s="61"/>
      <c r="Q66" s="54"/>
      <c r="R66" s="55"/>
      <c r="S66" s="56"/>
      <c r="T66" s="66"/>
      <c r="U66" s="97"/>
      <c r="V66" s="97"/>
      <c r="W66" s="61"/>
      <c r="X66" s="54"/>
      <c r="Y66" s="55"/>
      <c r="Z66" s="56"/>
      <c r="AA66" s="66"/>
      <c r="AB66" s="97"/>
      <c r="AC66" s="97"/>
      <c r="AD66" s="61"/>
      <c r="AE66" s="54"/>
      <c r="AF66" s="55"/>
      <c r="AG66" s="56"/>
      <c r="AH66" s="133"/>
      <c r="AI66" s="97"/>
    </row>
    <row r="67" spans="1:228" ht="40" customHeight="1">
      <c r="A67" s="492"/>
      <c r="B67" s="495"/>
      <c r="C67" s="498"/>
      <c r="D67" s="501"/>
      <c r="E67" s="501"/>
      <c r="F67" s="501"/>
      <c r="G67" s="489"/>
      <c r="H67" s="103" t="s">
        <v>1022</v>
      </c>
      <c r="I67" s="104" t="s">
        <v>1023</v>
      </c>
      <c r="J67" s="103" t="s">
        <v>864</v>
      </c>
      <c r="K67" s="323" t="s">
        <v>1157</v>
      </c>
      <c r="L67" s="103" t="s">
        <v>853</v>
      </c>
      <c r="M67" s="103" t="s">
        <v>1024</v>
      </c>
      <c r="N67" s="107" t="s">
        <v>1025</v>
      </c>
      <c r="O67" s="64"/>
      <c r="P67" s="61"/>
      <c r="Q67" s="54"/>
      <c r="R67" s="55"/>
      <c r="S67" s="56"/>
      <c r="T67" s="66"/>
      <c r="U67" s="97"/>
      <c r="V67" s="97"/>
      <c r="W67" s="61"/>
      <c r="X67" s="54"/>
      <c r="Y67" s="55"/>
      <c r="Z67" s="56"/>
      <c r="AA67" s="66"/>
      <c r="AB67" s="97"/>
      <c r="AC67" s="97"/>
      <c r="AD67" s="61"/>
      <c r="AE67" s="54"/>
      <c r="AF67" s="55"/>
      <c r="AG67" s="56"/>
      <c r="AH67" s="133"/>
      <c r="AI67" s="97"/>
    </row>
    <row r="68" spans="1:228" ht="15" customHeight="1">
      <c r="A68" s="492"/>
      <c r="B68" s="495"/>
      <c r="C68" s="498"/>
      <c r="D68" s="501"/>
      <c r="E68" s="501"/>
      <c r="F68" s="501"/>
      <c r="G68" s="489"/>
      <c r="H68" s="103" t="s">
        <v>1026</v>
      </c>
      <c r="I68" s="104" t="s">
        <v>1027</v>
      </c>
      <c r="J68" s="103" t="s">
        <v>852</v>
      </c>
      <c r="K68" s="103" t="s">
        <v>1158</v>
      </c>
      <c r="L68" s="103" t="s">
        <v>858</v>
      </c>
      <c r="M68" s="103" t="s">
        <v>64</v>
      </c>
      <c r="N68" s="107"/>
      <c r="O68" s="64"/>
      <c r="P68" s="61"/>
      <c r="Q68" s="54"/>
      <c r="R68" s="55"/>
      <c r="S68" s="56"/>
      <c r="T68" s="66"/>
      <c r="U68" s="97"/>
      <c r="V68" s="97"/>
      <c r="W68" s="61"/>
      <c r="X68" s="54"/>
      <c r="Y68" s="55"/>
      <c r="Z68" s="56"/>
      <c r="AA68" s="66"/>
      <c r="AB68" s="97"/>
      <c r="AC68" s="97"/>
      <c r="AD68" s="61"/>
      <c r="AE68" s="54"/>
      <c r="AF68" s="55"/>
      <c r="AG68" s="56"/>
      <c r="AH68" s="133"/>
      <c r="AI68" s="97"/>
    </row>
    <row r="69" spans="1:228" ht="15" customHeight="1">
      <c r="A69" s="492"/>
      <c r="B69" s="495"/>
      <c r="C69" s="498"/>
      <c r="D69" s="501"/>
      <c r="E69" s="501"/>
      <c r="F69" s="501"/>
      <c r="G69" s="489"/>
      <c r="H69" s="103" t="s">
        <v>1028</v>
      </c>
      <c r="I69" s="104" t="s">
        <v>1029</v>
      </c>
      <c r="J69" s="103" t="s">
        <v>849</v>
      </c>
      <c r="K69" s="103" t="s">
        <v>1158</v>
      </c>
      <c r="L69" s="103" t="s">
        <v>861</v>
      </c>
      <c r="M69" s="103" t="s">
        <v>64</v>
      </c>
      <c r="N69" s="107"/>
      <c r="O69" s="64"/>
      <c r="P69" s="61"/>
      <c r="Q69" s="54"/>
      <c r="R69" s="55"/>
      <c r="S69" s="56"/>
      <c r="T69" s="66"/>
      <c r="U69" s="97"/>
      <c r="V69" s="97"/>
      <c r="W69" s="61"/>
      <c r="X69" s="54"/>
      <c r="Y69" s="55"/>
      <c r="Z69" s="56"/>
      <c r="AA69" s="66"/>
      <c r="AB69" s="97"/>
      <c r="AC69" s="97"/>
      <c r="AD69" s="61"/>
      <c r="AE69" s="54"/>
      <c r="AF69" s="55"/>
      <c r="AG69" s="56"/>
      <c r="AH69" s="133"/>
      <c r="AI69" s="97"/>
    </row>
    <row r="70" spans="1:228" ht="15" customHeight="1">
      <c r="A70" s="492"/>
      <c r="B70" s="495"/>
      <c r="C70" s="498"/>
      <c r="D70" s="501"/>
      <c r="E70" s="501"/>
      <c r="F70" s="501"/>
      <c r="G70" s="489"/>
      <c r="H70" s="103" t="s">
        <v>1030</v>
      </c>
      <c r="I70" s="103" t="s">
        <v>1031</v>
      </c>
      <c r="J70" s="103" t="s">
        <v>852</v>
      </c>
      <c r="K70" s="103" t="s">
        <v>1158</v>
      </c>
      <c r="L70" s="103" t="s">
        <v>861</v>
      </c>
      <c r="M70" s="103" t="s">
        <v>64</v>
      </c>
      <c r="N70" s="103"/>
      <c r="O70" s="64"/>
      <c r="P70" s="61"/>
      <c r="Q70" s="54"/>
      <c r="R70" s="55"/>
      <c r="S70" s="56"/>
      <c r="T70" s="66"/>
      <c r="U70" s="97"/>
      <c r="V70" s="97"/>
      <c r="W70" s="61"/>
      <c r="X70" s="54"/>
      <c r="Y70" s="55"/>
      <c r="Z70" s="56"/>
      <c r="AA70" s="66"/>
      <c r="AB70" s="97"/>
      <c r="AC70" s="97"/>
      <c r="AD70" s="61"/>
      <c r="AE70" s="54"/>
      <c r="AF70" s="55"/>
      <c r="AG70" s="56"/>
      <c r="AH70" s="133"/>
      <c r="AI70" s="97"/>
    </row>
    <row r="71" spans="1:228" ht="15" customHeight="1">
      <c r="A71" s="492"/>
      <c r="B71" s="495"/>
      <c r="C71" s="498"/>
      <c r="D71" s="501"/>
      <c r="E71" s="501"/>
      <c r="F71" s="501"/>
      <c r="G71" s="489"/>
      <c r="H71" s="103" t="s">
        <v>1032</v>
      </c>
      <c r="I71" s="103" t="s">
        <v>1033</v>
      </c>
      <c r="J71" s="103" t="s">
        <v>849</v>
      </c>
      <c r="K71" s="103" t="s">
        <v>1158</v>
      </c>
      <c r="L71" s="103" t="s">
        <v>858</v>
      </c>
      <c r="M71" s="103" t="s">
        <v>64</v>
      </c>
      <c r="N71" s="103"/>
      <c r="O71" s="64"/>
      <c r="P71" s="61"/>
      <c r="Q71" s="54"/>
      <c r="R71" s="55"/>
      <c r="S71" s="56"/>
      <c r="T71" s="66"/>
      <c r="U71" s="97"/>
      <c r="V71" s="97"/>
      <c r="W71" s="61"/>
      <c r="X71" s="54"/>
      <c r="Y71" s="55"/>
      <c r="Z71" s="56"/>
      <c r="AA71" s="66"/>
      <c r="AB71" s="97"/>
      <c r="AC71" s="97"/>
      <c r="AD71" s="61"/>
      <c r="AE71" s="54"/>
      <c r="AF71" s="55"/>
      <c r="AG71" s="56"/>
      <c r="AH71" s="133"/>
      <c r="AI71" s="97"/>
    </row>
    <row r="72" spans="1:228" ht="15" customHeight="1">
      <c r="A72" s="492"/>
      <c r="B72" s="495"/>
      <c r="C72" s="498"/>
      <c r="D72" s="501"/>
      <c r="E72" s="501"/>
      <c r="F72" s="501"/>
      <c r="G72" s="489"/>
      <c r="H72" s="103" t="s">
        <v>1034</v>
      </c>
      <c r="I72" s="103" t="s">
        <v>1035</v>
      </c>
      <c r="J72" s="103" t="s">
        <v>864</v>
      </c>
      <c r="K72" s="103" t="s">
        <v>1158</v>
      </c>
      <c r="L72" s="103" t="s">
        <v>858</v>
      </c>
      <c r="M72" s="103" t="s">
        <v>64</v>
      </c>
      <c r="N72" s="103"/>
      <c r="O72" s="64"/>
      <c r="P72" s="61"/>
      <c r="Q72" s="54"/>
      <c r="R72" s="55"/>
      <c r="S72" s="56"/>
      <c r="T72" s="66"/>
      <c r="U72" s="97"/>
      <c r="V72" s="97"/>
      <c r="W72" s="61"/>
      <c r="X72" s="54"/>
      <c r="Y72" s="55"/>
      <c r="Z72" s="56"/>
      <c r="AA72" s="66"/>
      <c r="AB72" s="97"/>
      <c r="AC72" s="97"/>
      <c r="AD72" s="61"/>
      <c r="AE72" s="54"/>
      <c r="AF72" s="55"/>
      <c r="AG72" s="56"/>
      <c r="AH72" s="133"/>
      <c r="AI72" s="97"/>
    </row>
    <row r="73" spans="1:228" ht="15" customHeight="1">
      <c r="A73" s="492"/>
      <c r="B73" s="495"/>
      <c r="C73" s="498"/>
      <c r="D73" s="501"/>
      <c r="E73" s="501"/>
      <c r="F73" s="501"/>
      <c r="G73" s="489"/>
      <c r="H73" s="103" t="s">
        <v>1160</v>
      </c>
      <c r="I73" s="103" t="s">
        <v>1161</v>
      </c>
      <c r="J73" s="103" t="s">
        <v>864</v>
      </c>
      <c r="K73" s="103" t="s">
        <v>1158</v>
      </c>
      <c r="L73" s="103" t="s">
        <v>861</v>
      </c>
      <c r="M73" s="103" t="s">
        <v>64</v>
      </c>
      <c r="N73" s="103"/>
      <c r="O73" s="64"/>
      <c r="P73" s="61"/>
      <c r="Q73" s="54"/>
      <c r="R73" s="55"/>
      <c r="S73" s="56"/>
      <c r="T73" s="66"/>
      <c r="U73" s="97"/>
      <c r="V73" s="97"/>
      <c r="W73" s="61"/>
      <c r="X73" s="54"/>
      <c r="Y73" s="55"/>
      <c r="Z73" s="56"/>
      <c r="AA73" s="66"/>
      <c r="AB73" s="97"/>
      <c r="AC73" s="97"/>
      <c r="AD73" s="61"/>
      <c r="AE73" s="54"/>
      <c r="AF73" s="55"/>
      <c r="AG73" s="56"/>
      <c r="AH73" s="133"/>
      <c r="AI73" s="97"/>
    </row>
    <row r="74" spans="1:228" ht="15" customHeight="1">
      <c r="A74" s="492"/>
      <c r="B74" s="495"/>
      <c r="C74" s="498"/>
      <c r="D74" s="501"/>
      <c r="E74" s="501"/>
      <c r="F74" s="501"/>
      <c r="G74" s="489"/>
      <c r="H74" s="103" t="s">
        <v>1162</v>
      </c>
      <c r="I74" s="103" t="s">
        <v>1163</v>
      </c>
      <c r="J74" s="103" t="s">
        <v>864</v>
      </c>
      <c r="K74" s="103" t="s">
        <v>1158</v>
      </c>
      <c r="L74" s="103" t="s">
        <v>861</v>
      </c>
      <c r="M74" s="103" t="s">
        <v>64</v>
      </c>
      <c r="N74" s="103"/>
      <c r="O74" s="64"/>
      <c r="P74" s="61"/>
      <c r="Q74" s="54"/>
      <c r="R74" s="55"/>
      <c r="S74" s="56"/>
      <c r="T74" s="66"/>
      <c r="U74" s="97"/>
      <c r="V74" s="97"/>
      <c r="W74" s="61"/>
      <c r="X74" s="54"/>
      <c r="Y74" s="55"/>
      <c r="Z74" s="56"/>
      <c r="AA74" s="66"/>
      <c r="AB74" s="97"/>
      <c r="AC74" s="97"/>
      <c r="AD74" s="61"/>
      <c r="AE74" s="54"/>
      <c r="AF74" s="55"/>
      <c r="AG74" s="56"/>
      <c r="AH74" s="133"/>
      <c r="AI74" s="97"/>
    </row>
    <row r="75" spans="1:228" ht="15" customHeight="1">
      <c r="A75" s="492"/>
      <c r="B75" s="495"/>
      <c r="C75" s="498"/>
      <c r="D75" s="501"/>
      <c r="E75" s="501"/>
      <c r="F75" s="501"/>
      <c r="G75" s="489"/>
      <c r="H75" s="103" t="s">
        <v>1164</v>
      </c>
      <c r="I75" s="103" t="s">
        <v>1165</v>
      </c>
      <c r="J75" s="103" t="s">
        <v>849</v>
      </c>
      <c r="K75" s="103" t="s">
        <v>1158</v>
      </c>
      <c r="L75" s="103" t="s">
        <v>861</v>
      </c>
      <c r="M75" s="103" t="s">
        <v>64</v>
      </c>
      <c r="N75" s="103"/>
      <c r="O75" s="64"/>
      <c r="P75" s="61"/>
      <c r="Q75" s="54"/>
      <c r="R75" s="55"/>
      <c r="S75" s="56"/>
      <c r="T75" s="66"/>
      <c r="U75" s="97"/>
      <c r="V75" s="97"/>
      <c r="W75" s="61"/>
      <c r="X75" s="54"/>
      <c r="Y75" s="55"/>
      <c r="Z75" s="56"/>
      <c r="AA75" s="66"/>
      <c r="AB75" s="97"/>
      <c r="AC75" s="97"/>
      <c r="AD75" s="61"/>
      <c r="AE75" s="54"/>
      <c r="AF75" s="55"/>
      <c r="AG75" s="56"/>
      <c r="AH75" s="133"/>
      <c r="AI75" s="97"/>
    </row>
    <row r="76" spans="1:228" ht="15" customHeight="1">
      <c r="A76" s="492"/>
      <c r="B76" s="495"/>
      <c r="C76" s="498"/>
      <c r="D76" s="501"/>
      <c r="E76" s="501"/>
      <c r="F76" s="501"/>
      <c r="G76" s="489"/>
      <c r="H76" s="103" t="s">
        <v>1036</v>
      </c>
      <c r="I76" s="103" t="s">
        <v>892</v>
      </c>
      <c r="J76" s="103" t="s">
        <v>864</v>
      </c>
      <c r="K76" s="103" t="s">
        <v>1158</v>
      </c>
      <c r="L76" s="103" t="s">
        <v>861</v>
      </c>
      <c r="M76" s="103" t="s">
        <v>64</v>
      </c>
      <c r="N76" s="103"/>
      <c r="O76" s="64"/>
      <c r="P76" s="61"/>
      <c r="Q76" s="54"/>
      <c r="R76" s="55"/>
      <c r="S76" s="56"/>
      <c r="T76" s="66"/>
      <c r="U76" s="97"/>
      <c r="V76" s="97"/>
      <c r="W76" s="61"/>
      <c r="X76" s="54"/>
      <c r="Y76" s="55"/>
      <c r="Z76" s="56"/>
      <c r="AA76" s="66"/>
      <c r="AB76" s="97"/>
      <c r="AC76" s="97"/>
      <c r="AD76" s="61"/>
      <c r="AE76" s="54"/>
      <c r="AF76" s="55"/>
      <c r="AG76" s="56"/>
      <c r="AH76" s="133"/>
      <c r="AI76" s="97"/>
    </row>
    <row r="77" spans="1:228" ht="15" customHeight="1">
      <c r="A77" s="492"/>
      <c r="B77" s="495"/>
      <c r="C77" s="498"/>
      <c r="D77" s="501"/>
      <c r="E77" s="501"/>
      <c r="F77" s="501"/>
      <c r="G77" s="489"/>
      <c r="H77" s="103" t="s">
        <v>1037</v>
      </c>
      <c r="I77" s="103" t="s">
        <v>1038</v>
      </c>
      <c r="J77" s="103" t="s">
        <v>864</v>
      </c>
      <c r="K77" s="103" t="s">
        <v>1158</v>
      </c>
      <c r="L77" s="103" t="s">
        <v>861</v>
      </c>
      <c r="M77" s="103" t="s">
        <v>64</v>
      </c>
      <c r="N77" s="103"/>
      <c r="O77" s="64"/>
      <c r="P77" s="61"/>
      <c r="Q77" s="54"/>
      <c r="R77" s="55"/>
      <c r="S77" s="56"/>
      <c r="T77" s="66"/>
      <c r="U77" s="97"/>
      <c r="V77" s="97"/>
      <c r="W77" s="61"/>
      <c r="X77" s="54"/>
      <c r="Y77" s="55"/>
      <c r="Z77" s="56"/>
      <c r="AA77" s="66"/>
      <c r="AB77" s="97"/>
      <c r="AC77" s="97"/>
      <c r="AD77" s="61"/>
      <c r="AE77" s="54"/>
      <c r="AF77" s="55"/>
      <c r="AG77" s="56"/>
      <c r="AH77" s="133"/>
      <c r="AI77" s="97"/>
    </row>
    <row r="78" spans="1:228" ht="20" customHeight="1">
      <c r="A78" s="492"/>
      <c r="B78" s="495"/>
      <c r="C78" s="498"/>
      <c r="D78" s="501"/>
      <c r="E78" s="501"/>
      <c r="F78" s="501"/>
      <c r="G78" s="489"/>
      <c r="H78" s="103" t="s">
        <v>1039</v>
      </c>
      <c r="I78" s="103" t="s">
        <v>1040</v>
      </c>
      <c r="J78" s="103" t="s">
        <v>849</v>
      </c>
      <c r="K78" s="103" t="s">
        <v>1157</v>
      </c>
      <c r="L78" s="103" t="s">
        <v>853</v>
      </c>
      <c r="M78" s="103" t="s">
        <v>882</v>
      </c>
      <c r="N78" s="103"/>
      <c r="O78" s="64"/>
      <c r="P78" s="61"/>
      <c r="Q78" s="54"/>
      <c r="R78" s="55"/>
      <c r="S78" s="56"/>
      <c r="T78" s="66"/>
      <c r="U78" s="97"/>
      <c r="V78" s="97"/>
      <c r="W78" s="61"/>
      <c r="X78" s="54"/>
      <c r="Y78" s="55"/>
      <c r="Z78" s="56"/>
      <c r="AA78" s="66"/>
      <c r="AB78" s="97"/>
      <c r="AC78" s="97"/>
      <c r="AD78" s="61"/>
      <c r="AE78" s="54"/>
      <c r="AF78" s="55"/>
      <c r="AG78" s="56"/>
      <c r="AH78" s="133"/>
      <c r="AI78" s="97"/>
    </row>
    <row r="79" spans="1:228" s="143" customFormat="1" ht="20" customHeight="1">
      <c r="A79" s="492"/>
      <c r="B79" s="495"/>
      <c r="C79" s="498"/>
      <c r="D79" s="501"/>
      <c r="E79" s="501"/>
      <c r="F79" s="501"/>
      <c r="G79" s="489"/>
      <c r="H79" s="103" t="s">
        <v>918</v>
      </c>
      <c r="I79" s="103" t="s">
        <v>919</v>
      </c>
      <c r="J79" s="103" t="s">
        <v>879</v>
      </c>
      <c r="K79" s="103" t="s">
        <v>1157</v>
      </c>
      <c r="L79" s="103" t="s">
        <v>853</v>
      </c>
      <c r="M79" s="103" t="s">
        <v>1166</v>
      </c>
      <c r="N79" s="103" t="s">
        <v>921</v>
      </c>
      <c r="O79" s="64"/>
      <c r="P79" s="308"/>
      <c r="Q79" s="306"/>
      <c r="R79" s="309"/>
      <c r="S79" s="310"/>
      <c r="T79" s="311"/>
      <c r="U79" s="97"/>
      <c r="V79" s="97"/>
      <c r="W79" s="308"/>
      <c r="X79" s="306"/>
      <c r="Y79" s="309"/>
      <c r="Z79" s="310"/>
      <c r="AA79" s="311"/>
      <c r="AB79" s="97"/>
      <c r="AC79" s="97"/>
      <c r="AD79" s="308"/>
      <c r="AE79" s="306"/>
      <c r="AF79" s="309"/>
      <c r="AG79" s="310"/>
      <c r="AH79" s="312"/>
      <c r="AI79" s="97"/>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c r="BZ79" s="95"/>
      <c r="CA79" s="95"/>
      <c r="CB79" s="95"/>
      <c r="CC79" s="95"/>
      <c r="CD79" s="95"/>
      <c r="CE79" s="95"/>
      <c r="CF79" s="95"/>
      <c r="CG79" s="95"/>
      <c r="CH79" s="95"/>
      <c r="CI79" s="95"/>
      <c r="CJ79" s="95"/>
      <c r="CK79" s="95"/>
      <c r="CL79" s="95"/>
      <c r="CM79" s="95"/>
      <c r="CN79" s="95"/>
      <c r="CO79" s="95"/>
      <c r="CP79" s="95"/>
      <c r="CQ79" s="95"/>
      <c r="CR79" s="95"/>
      <c r="CS79" s="95"/>
      <c r="CT79" s="95"/>
      <c r="CU79" s="95"/>
      <c r="CV79" s="95"/>
      <c r="CW79" s="95"/>
      <c r="CX79" s="95"/>
      <c r="CY79" s="95"/>
      <c r="CZ79" s="95"/>
      <c r="DA79" s="95"/>
      <c r="DB79" s="95"/>
      <c r="DC79" s="95"/>
      <c r="DD79" s="95"/>
      <c r="DE79" s="95"/>
      <c r="DF79" s="95"/>
      <c r="DG79" s="95"/>
      <c r="DH79" s="95"/>
      <c r="DI79" s="95"/>
      <c r="DJ79" s="95"/>
      <c r="DK79" s="95"/>
      <c r="DL79" s="95"/>
      <c r="DM79" s="95"/>
      <c r="DN79" s="95"/>
      <c r="DO79" s="95"/>
      <c r="DP79" s="95"/>
      <c r="DQ79" s="95"/>
      <c r="DR79" s="95"/>
      <c r="DS79" s="95"/>
      <c r="DT79" s="95"/>
      <c r="DU79" s="95"/>
      <c r="DV79" s="95"/>
      <c r="DW79" s="95"/>
      <c r="DX79" s="95"/>
      <c r="DY79" s="95"/>
      <c r="DZ79" s="95"/>
      <c r="EA79" s="95"/>
      <c r="EB79" s="95"/>
      <c r="EC79" s="95"/>
      <c r="ED79" s="95"/>
      <c r="EE79" s="95"/>
      <c r="EF79" s="95"/>
      <c r="EG79" s="95"/>
      <c r="EH79" s="95"/>
      <c r="EI79" s="95"/>
      <c r="EJ79" s="95"/>
      <c r="EK79" s="95"/>
      <c r="EL79" s="95"/>
      <c r="EM79" s="95"/>
      <c r="EN79" s="95"/>
      <c r="EO79" s="95"/>
      <c r="EP79" s="95"/>
      <c r="EQ79" s="95"/>
      <c r="ER79" s="95"/>
      <c r="ES79" s="95"/>
      <c r="ET79" s="95"/>
      <c r="EU79" s="95"/>
      <c r="EV79" s="95"/>
      <c r="EW79" s="95"/>
      <c r="EX79" s="95"/>
      <c r="EY79" s="95"/>
      <c r="EZ79" s="95"/>
      <c r="FA79" s="95"/>
      <c r="FB79" s="95"/>
      <c r="FC79" s="95"/>
      <c r="FD79" s="95"/>
      <c r="FE79" s="95"/>
      <c r="FF79" s="95"/>
      <c r="FG79" s="95"/>
      <c r="FH79" s="95"/>
      <c r="FI79" s="95"/>
      <c r="FJ79" s="95"/>
      <c r="FK79" s="95"/>
      <c r="FL79" s="95"/>
      <c r="FM79" s="95"/>
      <c r="FN79" s="95"/>
      <c r="FO79" s="95"/>
      <c r="FP79" s="95"/>
      <c r="FQ79" s="95"/>
      <c r="FR79" s="95"/>
      <c r="FS79" s="95"/>
      <c r="FT79" s="95"/>
      <c r="FU79" s="95"/>
      <c r="FV79" s="95"/>
      <c r="FW79" s="95"/>
      <c r="FX79" s="95"/>
      <c r="FY79" s="95"/>
      <c r="FZ79" s="95"/>
      <c r="GA79" s="95"/>
      <c r="GB79" s="95"/>
      <c r="GC79" s="95"/>
      <c r="GD79" s="95"/>
      <c r="GE79" s="95"/>
      <c r="GF79" s="95"/>
      <c r="GG79" s="95"/>
      <c r="GH79" s="95"/>
      <c r="GI79" s="95"/>
      <c r="GJ79" s="95"/>
      <c r="GK79" s="95"/>
      <c r="GL79" s="95"/>
      <c r="GM79" s="95"/>
      <c r="GN79" s="95"/>
      <c r="GO79" s="95"/>
      <c r="GP79" s="95"/>
      <c r="GQ79" s="95"/>
      <c r="GR79" s="95"/>
      <c r="GS79" s="95"/>
      <c r="GT79" s="95"/>
      <c r="GU79" s="95"/>
      <c r="GV79" s="95"/>
      <c r="GW79" s="95"/>
      <c r="GX79" s="95"/>
      <c r="GY79" s="95"/>
      <c r="GZ79" s="95"/>
      <c r="HA79" s="95"/>
      <c r="HB79" s="95"/>
      <c r="HC79" s="95"/>
      <c r="HD79" s="95"/>
      <c r="HE79" s="95"/>
      <c r="HF79" s="95"/>
      <c r="HG79" s="95"/>
      <c r="HH79" s="95"/>
      <c r="HI79" s="95"/>
      <c r="HJ79" s="95"/>
      <c r="HK79" s="95"/>
      <c r="HL79" s="95"/>
      <c r="HM79" s="95"/>
      <c r="HN79" s="95"/>
      <c r="HO79" s="95"/>
      <c r="HP79" s="95"/>
      <c r="HQ79" s="95"/>
      <c r="HR79" s="95"/>
      <c r="HS79" s="95"/>
      <c r="HT79" s="95"/>
    </row>
    <row r="80" spans="1:228" s="143" customFormat="1" ht="20" customHeight="1">
      <c r="A80" s="492"/>
      <c r="B80" s="495"/>
      <c r="C80" s="498"/>
      <c r="D80" s="501"/>
      <c r="E80" s="501"/>
      <c r="F80" s="501"/>
      <c r="G80" s="489"/>
      <c r="H80" s="103" t="s">
        <v>922</v>
      </c>
      <c r="I80" s="103" t="s">
        <v>923</v>
      </c>
      <c r="J80" s="103" t="s">
        <v>879</v>
      </c>
      <c r="K80" s="103" t="s">
        <v>1157</v>
      </c>
      <c r="L80" s="103" t="s">
        <v>853</v>
      </c>
      <c r="M80" s="103" t="s">
        <v>1166</v>
      </c>
      <c r="N80" s="103" t="s">
        <v>924</v>
      </c>
      <c r="O80" s="64"/>
      <c r="P80" s="308"/>
      <c r="Q80" s="306"/>
      <c r="R80" s="309"/>
      <c r="S80" s="310"/>
      <c r="T80" s="311"/>
      <c r="U80" s="97"/>
      <c r="V80" s="97"/>
      <c r="W80" s="308"/>
      <c r="X80" s="306"/>
      <c r="Y80" s="309"/>
      <c r="Z80" s="310"/>
      <c r="AA80" s="311"/>
      <c r="AB80" s="97"/>
      <c r="AC80" s="97"/>
      <c r="AD80" s="308"/>
      <c r="AE80" s="306"/>
      <c r="AF80" s="309"/>
      <c r="AG80" s="310"/>
      <c r="AH80" s="312"/>
      <c r="AI80" s="97"/>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95"/>
      <c r="CL80" s="95"/>
      <c r="CM80" s="95"/>
      <c r="CN80" s="95"/>
      <c r="CO80" s="95"/>
      <c r="CP80" s="95"/>
      <c r="CQ80" s="95"/>
      <c r="CR80" s="95"/>
      <c r="CS80" s="95"/>
      <c r="CT80" s="95"/>
      <c r="CU80" s="95"/>
      <c r="CV80" s="95"/>
      <c r="CW80" s="95"/>
      <c r="CX80" s="95"/>
      <c r="CY80" s="95"/>
      <c r="CZ80" s="95"/>
      <c r="DA80" s="95"/>
      <c r="DB80" s="95"/>
      <c r="DC80" s="95"/>
      <c r="DD80" s="95"/>
      <c r="DE80" s="95"/>
      <c r="DF80" s="95"/>
      <c r="DG80" s="95"/>
      <c r="DH80" s="95"/>
      <c r="DI80" s="95"/>
      <c r="DJ80" s="95"/>
      <c r="DK80" s="95"/>
      <c r="DL80" s="95"/>
      <c r="DM80" s="95"/>
      <c r="DN80" s="95"/>
      <c r="DO80" s="95"/>
      <c r="DP80" s="95"/>
      <c r="DQ80" s="95"/>
      <c r="DR80" s="95"/>
      <c r="DS80" s="95"/>
      <c r="DT80" s="95"/>
      <c r="DU80" s="95"/>
      <c r="DV80" s="95"/>
      <c r="DW80" s="95"/>
      <c r="DX80" s="95"/>
      <c r="DY80" s="95"/>
      <c r="DZ80" s="95"/>
      <c r="EA80" s="95"/>
      <c r="EB80" s="95"/>
      <c r="EC80" s="95"/>
      <c r="ED80" s="95"/>
      <c r="EE80" s="95"/>
      <c r="EF80" s="95"/>
      <c r="EG80" s="95"/>
      <c r="EH80" s="95"/>
      <c r="EI80" s="95"/>
      <c r="EJ80" s="95"/>
      <c r="EK80" s="95"/>
      <c r="EL80" s="95"/>
      <c r="EM80" s="95"/>
      <c r="EN80" s="95"/>
      <c r="EO80" s="95"/>
      <c r="EP80" s="95"/>
      <c r="EQ80" s="95"/>
      <c r="ER80" s="95"/>
      <c r="ES80" s="95"/>
      <c r="ET80" s="95"/>
      <c r="EU80" s="95"/>
      <c r="EV80" s="95"/>
      <c r="EW80" s="95"/>
      <c r="EX80" s="95"/>
      <c r="EY80" s="95"/>
      <c r="EZ80" s="95"/>
      <c r="FA80" s="95"/>
      <c r="FB80" s="95"/>
      <c r="FC80" s="95"/>
      <c r="FD80" s="95"/>
      <c r="FE80" s="95"/>
      <c r="FF80" s="95"/>
      <c r="FG80" s="95"/>
      <c r="FH80" s="95"/>
      <c r="FI80" s="95"/>
      <c r="FJ80" s="95"/>
      <c r="FK80" s="95"/>
      <c r="FL80" s="95"/>
      <c r="FM80" s="95"/>
      <c r="FN80" s="95"/>
      <c r="FO80" s="95"/>
      <c r="FP80" s="95"/>
      <c r="FQ80" s="95"/>
      <c r="FR80" s="95"/>
      <c r="FS80" s="95"/>
      <c r="FT80" s="95"/>
      <c r="FU80" s="95"/>
      <c r="FV80" s="95"/>
      <c r="FW80" s="95"/>
      <c r="FX80" s="95"/>
      <c r="FY80" s="95"/>
      <c r="FZ80" s="95"/>
      <c r="GA80" s="95"/>
      <c r="GB80" s="95"/>
      <c r="GC80" s="95"/>
      <c r="GD80" s="95"/>
      <c r="GE80" s="95"/>
      <c r="GF80" s="95"/>
      <c r="GG80" s="95"/>
      <c r="GH80" s="95"/>
      <c r="GI80" s="95"/>
      <c r="GJ80" s="95"/>
      <c r="GK80" s="95"/>
      <c r="GL80" s="95"/>
      <c r="GM80" s="95"/>
      <c r="GN80" s="95"/>
      <c r="GO80" s="95"/>
      <c r="GP80" s="95"/>
      <c r="GQ80" s="95"/>
      <c r="GR80" s="95"/>
      <c r="GS80" s="95"/>
      <c r="GT80" s="95"/>
      <c r="GU80" s="95"/>
      <c r="GV80" s="95"/>
      <c r="GW80" s="95"/>
      <c r="GX80" s="95"/>
      <c r="GY80" s="95"/>
      <c r="GZ80" s="95"/>
      <c r="HA80" s="95"/>
      <c r="HB80" s="95"/>
      <c r="HC80" s="95"/>
      <c r="HD80" s="95"/>
      <c r="HE80" s="95"/>
      <c r="HF80" s="95"/>
      <c r="HG80" s="95"/>
      <c r="HH80" s="95"/>
      <c r="HI80" s="95"/>
      <c r="HJ80" s="95"/>
      <c r="HK80" s="95"/>
      <c r="HL80" s="95"/>
      <c r="HM80" s="95"/>
      <c r="HN80" s="95"/>
      <c r="HO80" s="95"/>
      <c r="HP80" s="95"/>
      <c r="HQ80" s="95"/>
      <c r="HR80" s="95"/>
      <c r="HS80" s="95"/>
      <c r="HT80" s="95"/>
    </row>
    <row r="81" spans="1:228" s="143" customFormat="1" ht="23.25" customHeight="1">
      <c r="A81" s="492"/>
      <c r="B81" s="495"/>
      <c r="C81" s="498"/>
      <c r="D81" s="501"/>
      <c r="E81" s="501"/>
      <c r="F81" s="501"/>
      <c r="G81" s="489"/>
      <c r="H81" s="103" t="s">
        <v>1167</v>
      </c>
      <c r="I81" s="103" t="s">
        <v>1168</v>
      </c>
      <c r="J81" s="103" t="s">
        <v>864</v>
      </c>
      <c r="K81" s="103" t="s">
        <v>1157</v>
      </c>
      <c r="L81" s="103" t="s">
        <v>853</v>
      </c>
      <c r="M81" s="103" t="s">
        <v>882</v>
      </c>
      <c r="N81" s="103" t="s">
        <v>1169</v>
      </c>
      <c r="O81" s="64"/>
      <c r="P81" s="308"/>
      <c r="Q81" s="306"/>
      <c r="R81" s="309"/>
      <c r="S81" s="310"/>
      <c r="T81" s="311"/>
      <c r="U81" s="97"/>
      <c r="V81" s="97"/>
      <c r="W81" s="308"/>
      <c r="X81" s="306"/>
      <c r="Y81" s="309"/>
      <c r="Z81" s="310"/>
      <c r="AA81" s="311"/>
      <c r="AB81" s="97"/>
      <c r="AC81" s="97"/>
      <c r="AD81" s="308"/>
      <c r="AE81" s="306"/>
      <c r="AF81" s="309"/>
      <c r="AG81" s="310"/>
      <c r="AH81" s="312"/>
      <c r="AI81" s="97"/>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c r="CA81" s="95"/>
      <c r="CB81" s="95"/>
      <c r="CC81" s="95"/>
      <c r="CD81" s="95"/>
      <c r="CE81" s="95"/>
      <c r="CF81" s="95"/>
      <c r="CG81" s="95"/>
      <c r="CH81" s="95"/>
      <c r="CI81" s="95"/>
      <c r="CJ81" s="95"/>
      <c r="CK81" s="95"/>
      <c r="CL81" s="95"/>
      <c r="CM81" s="95"/>
      <c r="CN81" s="95"/>
      <c r="CO81" s="95"/>
      <c r="CP81" s="95"/>
      <c r="CQ81" s="95"/>
      <c r="CR81" s="95"/>
      <c r="CS81" s="95"/>
      <c r="CT81" s="95"/>
      <c r="CU81" s="95"/>
      <c r="CV81" s="95"/>
      <c r="CW81" s="95"/>
      <c r="CX81" s="95"/>
      <c r="CY81" s="95"/>
      <c r="CZ81" s="95"/>
      <c r="DA81" s="95"/>
      <c r="DB81" s="95"/>
      <c r="DC81" s="95"/>
      <c r="DD81" s="95"/>
      <c r="DE81" s="95"/>
      <c r="DF81" s="95"/>
      <c r="DG81" s="95"/>
      <c r="DH81" s="95"/>
      <c r="DI81" s="95"/>
      <c r="DJ81" s="95"/>
      <c r="DK81" s="95"/>
      <c r="DL81" s="95"/>
      <c r="DM81" s="95"/>
      <c r="DN81" s="95"/>
      <c r="DO81" s="95"/>
      <c r="DP81" s="95"/>
      <c r="DQ81" s="95"/>
      <c r="DR81" s="95"/>
      <c r="DS81" s="95"/>
      <c r="DT81" s="95"/>
      <c r="DU81" s="95"/>
      <c r="DV81" s="95"/>
      <c r="DW81" s="95"/>
      <c r="DX81" s="95"/>
      <c r="DY81" s="95"/>
      <c r="DZ81" s="95"/>
      <c r="EA81" s="95"/>
      <c r="EB81" s="95"/>
      <c r="EC81" s="95"/>
      <c r="ED81" s="95"/>
      <c r="EE81" s="95"/>
      <c r="EF81" s="95"/>
      <c r="EG81" s="95"/>
      <c r="EH81" s="95"/>
      <c r="EI81" s="95"/>
      <c r="EJ81" s="95"/>
      <c r="EK81" s="95"/>
      <c r="EL81" s="95"/>
      <c r="EM81" s="95"/>
      <c r="EN81" s="95"/>
      <c r="EO81" s="95"/>
      <c r="EP81" s="95"/>
      <c r="EQ81" s="95"/>
      <c r="ER81" s="95"/>
      <c r="ES81" s="95"/>
      <c r="ET81" s="95"/>
      <c r="EU81" s="95"/>
      <c r="EV81" s="95"/>
      <c r="EW81" s="95"/>
      <c r="EX81" s="95"/>
      <c r="EY81" s="95"/>
      <c r="EZ81" s="95"/>
      <c r="FA81" s="95"/>
      <c r="FB81" s="95"/>
      <c r="FC81" s="95"/>
      <c r="FD81" s="95"/>
      <c r="FE81" s="95"/>
      <c r="FF81" s="95"/>
      <c r="FG81" s="95"/>
      <c r="FH81" s="95"/>
      <c r="FI81" s="95"/>
      <c r="FJ81" s="95"/>
      <c r="FK81" s="95"/>
      <c r="FL81" s="95"/>
      <c r="FM81" s="95"/>
      <c r="FN81" s="95"/>
      <c r="FO81" s="95"/>
      <c r="FP81" s="95"/>
      <c r="FQ81" s="95"/>
      <c r="FR81" s="95"/>
      <c r="FS81" s="95"/>
      <c r="FT81" s="95"/>
      <c r="FU81" s="95"/>
      <c r="FV81" s="95"/>
      <c r="FW81" s="95"/>
      <c r="FX81" s="95"/>
      <c r="FY81" s="95"/>
      <c r="FZ81" s="95"/>
      <c r="GA81" s="95"/>
      <c r="GB81" s="95"/>
      <c r="GC81" s="95"/>
      <c r="GD81" s="95"/>
      <c r="GE81" s="95"/>
      <c r="GF81" s="95"/>
      <c r="GG81" s="95"/>
      <c r="GH81" s="95"/>
      <c r="GI81" s="95"/>
      <c r="GJ81" s="95"/>
      <c r="GK81" s="95"/>
      <c r="GL81" s="95"/>
      <c r="GM81" s="95"/>
      <c r="GN81" s="95"/>
      <c r="GO81" s="95"/>
      <c r="GP81" s="95"/>
      <c r="GQ81" s="95"/>
      <c r="GR81" s="95"/>
      <c r="GS81" s="95"/>
      <c r="GT81" s="95"/>
      <c r="GU81" s="95"/>
      <c r="GV81" s="95"/>
      <c r="GW81" s="95"/>
      <c r="GX81" s="95"/>
      <c r="GY81" s="95"/>
      <c r="GZ81" s="95"/>
      <c r="HA81" s="95"/>
      <c r="HB81" s="95"/>
      <c r="HC81" s="95"/>
      <c r="HD81" s="95"/>
      <c r="HE81" s="95"/>
      <c r="HF81" s="95"/>
      <c r="HG81" s="95"/>
      <c r="HH81" s="95"/>
      <c r="HI81" s="95"/>
      <c r="HJ81" s="95"/>
      <c r="HK81" s="95"/>
      <c r="HL81" s="95"/>
      <c r="HM81" s="95"/>
      <c r="HN81" s="95"/>
      <c r="HO81" s="95"/>
      <c r="HP81" s="95"/>
      <c r="HQ81" s="95"/>
      <c r="HR81" s="95"/>
      <c r="HS81" s="95"/>
      <c r="HT81" s="95"/>
    </row>
    <row r="82" spans="1:228" s="143" customFormat="1" ht="26.25" customHeight="1">
      <c r="A82" s="492"/>
      <c r="B82" s="495"/>
      <c r="C82" s="498"/>
      <c r="D82" s="501"/>
      <c r="E82" s="501"/>
      <c r="F82" s="501"/>
      <c r="G82" s="489"/>
      <c r="H82" s="103" t="s">
        <v>1170</v>
      </c>
      <c r="I82" s="103" t="s">
        <v>1168</v>
      </c>
      <c r="J82" s="103" t="s">
        <v>864</v>
      </c>
      <c r="K82" s="103" t="s">
        <v>1157</v>
      </c>
      <c r="L82" s="103" t="s">
        <v>853</v>
      </c>
      <c r="M82" s="103" t="s">
        <v>882</v>
      </c>
      <c r="N82" s="103" t="s">
        <v>1169</v>
      </c>
      <c r="O82" s="64"/>
      <c r="P82" s="308"/>
      <c r="Q82" s="306"/>
      <c r="R82" s="309"/>
      <c r="S82" s="310"/>
      <c r="T82" s="311"/>
      <c r="U82" s="97"/>
      <c r="V82" s="97"/>
      <c r="W82" s="308"/>
      <c r="X82" s="306"/>
      <c r="Y82" s="309"/>
      <c r="Z82" s="310"/>
      <c r="AA82" s="311"/>
      <c r="AB82" s="97"/>
      <c r="AC82" s="97"/>
      <c r="AD82" s="308"/>
      <c r="AE82" s="306"/>
      <c r="AF82" s="309"/>
      <c r="AG82" s="310"/>
      <c r="AH82" s="312"/>
      <c r="AI82" s="97"/>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c r="DV82" s="95"/>
      <c r="DW82" s="95"/>
      <c r="DX82" s="95"/>
      <c r="DY82" s="95"/>
      <c r="DZ82" s="95"/>
      <c r="EA82" s="95"/>
      <c r="EB82" s="95"/>
      <c r="EC82" s="95"/>
      <c r="ED82" s="95"/>
      <c r="EE82" s="95"/>
      <c r="EF82" s="95"/>
      <c r="EG82" s="95"/>
      <c r="EH82" s="95"/>
      <c r="EI82" s="95"/>
      <c r="EJ82" s="95"/>
      <c r="EK82" s="95"/>
      <c r="EL82" s="95"/>
      <c r="EM82" s="95"/>
      <c r="EN82" s="95"/>
      <c r="EO82" s="95"/>
      <c r="EP82" s="95"/>
      <c r="EQ82" s="95"/>
      <c r="ER82" s="95"/>
      <c r="ES82" s="95"/>
      <c r="ET82" s="95"/>
      <c r="EU82" s="95"/>
      <c r="EV82" s="95"/>
      <c r="EW82" s="95"/>
      <c r="EX82" s="95"/>
      <c r="EY82" s="95"/>
      <c r="EZ82" s="95"/>
      <c r="FA82" s="95"/>
      <c r="FB82" s="95"/>
      <c r="FC82" s="95"/>
      <c r="FD82" s="95"/>
      <c r="FE82" s="95"/>
      <c r="FF82" s="95"/>
      <c r="FG82" s="95"/>
      <c r="FH82" s="95"/>
      <c r="FI82" s="95"/>
      <c r="FJ82" s="95"/>
      <c r="FK82" s="95"/>
      <c r="FL82" s="95"/>
      <c r="FM82" s="95"/>
      <c r="FN82" s="95"/>
      <c r="FO82" s="95"/>
      <c r="FP82" s="95"/>
      <c r="FQ82" s="95"/>
      <c r="FR82" s="95"/>
      <c r="FS82" s="95"/>
      <c r="FT82" s="95"/>
      <c r="FU82" s="95"/>
      <c r="FV82" s="95"/>
      <c r="FW82" s="95"/>
      <c r="FX82" s="95"/>
      <c r="FY82" s="95"/>
      <c r="FZ82" s="95"/>
      <c r="GA82" s="95"/>
      <c r="GB82" s="95"/>
      <c r="GC82" s="95"/>
      <c r="GD82" s="95"/>
      <c r="GE82" s="95"/>
      <c r="GF82" s="95"/>
      <c r="GG82" s="95"/>
      <c r="GH82" s="95"/>
      <c r="GI82" s="95"/>
      <c r="GJ82" s="95"/>
      <c r="GK82" s="95"/>
      <c r="GL82" s="95"/>
      <c r="GM82" s="95"/>
      <c r="GN82" s="95"/>
      <c r="GO82" s="95"/>
      <c r="GP82" s="95"/>
      <c r="GQ82" s="95"/>
      <c r="GR82" s="95"/>
      <c r="GS82" s="95"/>
      <c r="GT82" s="95"/>
      <c r="GU82" s="95"/>
      <c r="GV82" s="95"/>
      <c r="GW82" s="95"/>
      <c r="GX82" s="95"/>
      <c r="GY82" s="95"/>
      <c r="GZ82" s="95"/>
      <c r="HA82" s="95"/>
      <c r="HB82" s="95"/>
      <c r="HC82" s="95"/>
      <c r="HD82" s="95"/>
      <c r="HE82" s="95"/>
      <c r="HF82" s="95"/>
      <c r="HG82" s="95"/>
      <c r="HH82" s="95"/>
      <c r="HI82" s="95"/>
      <c r="HJ82" s="95"/>
      <c r="HK82" s="95"/>
      <c r="HL82" s="95"/>
      <c r="HM82" s="95"/>
      <c r="HN82" s="95"/>
      <c r="HO82" s="95"/>
      <c r="HP82" s="95"/>
      <c r="HQ82" s="95"/>
      <c r="HR82" s="95"/>
      <c r="HS82" s="95"/>
      <c r="HT82" s="95"/>
    </row>
    <row r="83" spans="1:228" s="143" customFormat="1" ht="26.25" customHeight="1">
      <c r="A83" s="492"/>
      <c r="B83" s="495"/>
      <c r="C83" s="498"/>
      <c r="D83" s="501"/>
      <c r="E83" s="501"/>
      <c r="F83" s="501"/>
      <c r="G83" s="489"/>
      <c r="H83" s="103" t="s">
        <v>1171</v>
      </c>
      <c r="I83" s="103" t="s">
        <v>1172</v>
      </c>
      <c r="J83" s="103" t="s">
        <v>864</v>
      </c>
      <c r="K83" s="103" t="s">
        <v>1157</v>
      </c>
      <c r="L83" s="103" t="s">
        <v>853</v>
      </c>
      <c r="M83" s="103" t="s">
        <v>882</v>
      </c>
      <c r="N83" s="103" t="s">
        <v>1169</v>
      </c>
      <c r="O83" s="64"/>
      <c r="P83" s="308"/>
      <c r="Q83" s="306"/>
      <c r="R83" s="309"/>
      <c r="S83" s="310"/>
      <c r="T83" s="311"/>
      <c r="U83" s="97"/>
      <c r="V83" s="97"/>
      <c r="W83" s="308"/>
      <c r="X83" s="306"/>
      <c r="Y83" s="309"/>
      <c r="Z83" s="310"/>
      <c r="AA83" s="311"/>
      <c r="AB83" s="97"/>
      <c r="AC83" s="97"/>
      <c r="AD83" s="308"/>
      <c r="AE83" s="306"/>
      <c r="AF83" s="309"/>
      <c r="AG83" s="310"/>
      <c r="AH83" s="312"/>
      <c r="AI83" s="97"/>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5"/>
      <c r="BR83" s="95"/>
      <c r="BS83" s="95"/>
      <c r="BT83" s="95"/>
      <c r="BU83" s="95"/>
      <c r="BV83" s="95"/>
      <c r="BW83" s="95"/>
      <c r="BX83" s="95"/>
      <c r="BY83" s="95"/>
      <c r="BZ83" s="95"/>
      <c r="CA83" s="95"/>
      <c r="CB83" s="95"/>
      <c r="CC83" s="95"/>
      <c r="CD83" s="95"/>
      <c r="CE83" s="95"/>
      <c r="CF83" s="95"/>
      <c r="CG83" s="95"/>
      <c r="CH83" s="95"/>
      <c r="CI83" s="95"/>
      <c r="CJ83" s="95"/>
      <c r="CK83" s="95"/>
      <c r="CL83" s="95"/>
      <c r="CM83" s="95"/>
      <c r="CN83" s="95"/>
      <c r="CO83" s="95"/>
      <c r="CP83" s="95"/>
      <c r="CQ83" s="95"/>
      <c r="CR83" s="95"/>
      <c r="CS83" s="95"/>
      <c r="CT83" s="95"/>
      <c r="CU83" s="95"/>
      <c r="CV83" s="95"/>
      <c r="CW83" s="95"/>
      <c r="CX83" s="95"/>
      <c r="CY83" s="95"/>
      <c r="CZ83" s="95"/>
      <c r="DA83" s="95"/>
      <c r="DB83" s="95"/>
      <c r="DC83" s="95"/>
      <c r="DD83" s="95"/>
      <c r="DE83" s="95"/>
      <c r="DF83" s="95"/>
      <c r="DG83" s="95"/>
      <c r="DH83" s="95"/>
      <c r="DI83" s="95"/>
      <c r="DJ83" s="95"/>
      <c r="DK83" s="95"/>
      <c r="DL83" s="95"/>
      <c r="DM83" s="95"/>
      <c r="DN83" s="95"/>
      <c r="DO83" s="95"/>
      <c r="DP83" s="95"/>
      <c r="DQ83" s="95"/>
      <c r="DR83" s="95"/>
      <c r="DS83" s="95"/>
      <c r="DT83" s="95"/>
      <c r="DU83" s="95"/>
      <c r="DV83" s="95"/>
      <c r="DW83" s="95"/>
      <c r="DX83" s="95"/>
      <c r="DY83" s="95"/>
      <c r="DZ83" s="95"/>
      <c r="EA83" s="95"/>
      <c r="EB83" s="95"/>
      <c r="EC83" s="95"/>
      <c r="ED83" s="95"/>
      <c r="EE83" s="95"/>
      <c r="EF83" s="95"/>
      <c r="EG83" s="95"/>
      <c r="EH83" s="95"/>
      <c r="EI83" s="95"/>
      <c r="EJ83" s="95"/>
      <c r="EK83" s="95"/>
      <c r="EL83" s="95"/>
      <c r="EM83" s="95"/>
      <c r="EN83" s="95"/>
      <c r="EO83" s="95"/>
      <c r="EP83" s="95"/>
      <c r="EQ83" s="95"/>
      <c r="ER83" s="95"/>
      <c r="ES83" s="95"/>
      <c r="ET83" s="95"/>
      <c r="EU83" s="95"/>
      <c r="EV83" s="95"/>
      <c r="EW83" s="95"/>
      <c r="EX83" s="95"/>
      <c r="EY83" s="95"/>
      <c r="EZ83" s="95"/>
      <c r="FA83" s="95"/>
      <c r="FB83" s="95"/>
      <c r="FC83" s="95"/>
      <c r="FD83" s="95"/>
      <c r="FE83" s="95"/>
      <c r="FF83" s="95"/>
      <c r="FG83" s="95"/>
      <c r="FH83" s="95"/>
      <c r="FI83" s="95"/>
      <c r="FJ83" s="95"/>
      <c r="FK83" s="95"/>
      <c r="FL83" s="95"/>
      <c r="FM83" s="95"/>
      <c r="FN83" s="95"/>
      <c r="FO83" s="95"/>
      <c r="FP83" s="95"/>
      <c r="FQ83" s="95"/>
      <c r="FR83" s="95"/>
      <c r="FS83" s="95"/>
      <c r="FT83" s="95"/>
      <c r="FU83" s="95"/>
      <c r="FV83" s="95"/>
      <c r="FW83" s="95"/>
      <c r="FX83" s="95"/>
      <c r="FY83" s="95"/>
      <c r="FZ83" s="95"/>
      <c r="GA83" s="95"/>
      <c r="GB83" s="95"/>
      <c r="GC83" s="95"/>
      <c r="GD83" s="95"/>
      <c r="GE83" s="95"/>
      <c r="GF83" s="95"/>
      <c r="GG83" s="95"/>
      <c r="GH83" s="95"/>
      <c r="GI83" s="95"/>
      <c r="GJ83" s="95"/>
      <c r="GK83" s="95"/>
      <c r="GL83" s="95"/>
      <c r="GM83" s="95"/>
      <c r="GN83" s="95"/>
      <c r="GO83" s="95"/>
      <c r="GP83" s="95"/>
      <c r="GQ83" s="95"/>
      <c r="GR83" s="95"/>
      <c r="GS83" s="95"/>
      <c r="GT83" s="95"/>
      <c r="GU83" s="95"/>
      <c r="GV83" s="95"/>
      <c r="GW83" s="95"/>
      <c r="GX83" s="95"/>
      <c r="GY83" s="95"/>
      <c r="GZ83" s="95"/>
      <c r="HA83" s="95"/>
      <c r="HB83" s="95"/>
      <c r="HC83" s="95"/>
      <c r="HD83" s="95"/>
      <c r="HE83" s="95"/>
      <c r="HF83" s="95"/>
      <c r="HG83" s="95"/>
      <c r="HH83" s="95"/>
      <c r="HI83" s="95"/>
      <c r="HJ83" s="95"/>
      <c r="HK83" s="95"/>
      <c r="HL83" s="95"/>
      <c r="HM83" s="95"/>
      <c r="HN83" s="95"/>
      <c r="HO83" s="95"/>
      <c r="HP83" s="95"/>
      <c r="HQ83" s="95"/>
      <c r="HR83" s="95"/>
      <c r="HS83" s="95"/>
      <c r="HT83" s="95"/>
    </row>
    <row r="84" spans="1:228" s="143" customFormat="1" ht="90" customHeight="1" thickBot="1">
      <c r="A84" s="493"/>
      <c r="B84" s="496"/>
      <c r="C84" s="499"/>
      <c r="D84" s="502"/>
      <c r="E84" s="502"/>
      <c r="F84" s="502"/>
      <c r="G84" s="490"/>
      <c r="H84" s="103" t="s">
        <v>1041</v>
      </c>
      <c r="I84" s="103" t="s">
        <v>1042</v>
      </c>
      <c r="J84" s="103" t="s">
        <v>849</v>
      </c>
      <c r="K84" s="103" t="s">
        <v>1157</v>
      </c>
      <c r="L84" s="103" t="s">
        <v>853</v>
      </c>
      <c r="M84" s="103" t="s">
        <v>1043</v>
      </c>
      <c r="N84" s="103"/>
      <c r="O84" s="134"/>
      <c r="P84" s="135"/>
      <c r="Q84" s="136"/>
      <c r="R84" s="137"/>
      <c r="S84" s="138"/>
      <c r="T84" s="139"/>
      <c r="U84" s="145"/>
      <c r="V84" s="145"/>
      <c r="W84" s="135"/>
      <c r="X84" s="136"/>
      <c r="Y84" s="137"/>
      <c r="Z84" s="138"/>
      <c r="AA84" s="139"/>
      <c r="AB84" s="145"/>
      <c r="AC84" s="145"/>
      <c r="AD84" s="135"/>
      <c r="AE84" s="136"/>
      <c r="AF84" s="137"/>
      <c r="AG84" s="138"/>
      <c r="AH84" s="141"/>
      <c r="AI84" s="97"/>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c r="CA84" s="95"/>
      <c r="CB84" s="95"/>
      <c r="CC84" s="95"/>
      <c r="CD84" s="95"/>
      <c r="CE84" s="95"/>
      <c r="CF84" s="95"/>
      <c r="CG84" s="95"/>
      <c r="CH84" s="95"/>
      <c r="CI84" s="95"/>
      <c r="CJ84" s="95"/>
      <c r="CK84" s="95"/>
      <c r="CL84" s="95"/>
      <c r="CM84" s="95"/>
      <c r="CN84" s="95"/>
      <c r="CO84" s="95"/>
      <c r="CP84" s="95"/>
      <c r="CQ84" s="95"/>
      <c r="CR84" s="95"/>
      <c r="CS84" s="95"/>
      <c r="CT84" s="95"/>
      <c r="CU84" s="95"/>
      <c r="CV84" s="95"/>
      <c r="CW84" s="95"/>
      <c r="CX84" s="95"/>
      <c r="CY84" s="95"/>
      <c r="CZ84" s="95"/>
      <c r="DA84" s="95"/>
      <c r="DB84" s="95"/>
      <c r="DC84" s="95"/>
      <c r="DD84" s="95"/>
      <c r="DE84" s="95"/>
      <c r="DF84" s="95"/>
      <c r="DG84" s="95"/>
      <c r="DH84" s="95"/>
      <c r="DI84" s="95"/>
      <c r="DJ84" s="95"/>
      <c r="DK84" s="95"/>
      <c r="DL84" s="95"/>
      <c r="DM84" s="95"/>
      <c r="DN84" s="95"/>
      <c r="DO84" s="95"/>
      <c r="DP84" s="95"/>
      <c r="DQ84" s="95"/>
      <c r="DR84" s="95"/>
      <c r="DS84" s="95"/>
      <c r="DT84" s="95"/>
      <c r="DU84" s="95"/>
      <c r="DV84" s="95"/>
      <c r="DW84" s="95"/>
      <c r="DX84" s="95"/>
      <c r="DY84" s="95"/>
      <c r="DZ84" s="95"/>
      <c r="EA84" s="95"/>
      <c r="EB84" s="95"/>
      <c r="EC84" s="95"/>
      <c r="ED84" s="95"/>
      <c r="EE84" s="95"/>
      <c r="EF84" s="95"/>
      <c r="EG84" s="95"/>
      <c r="EH84" s="95"/>
      <c r="EI84" s="95"/>
      <c r="EJ84" s="95"/>
      <c r="EK84" s="95"/>
      <c r="EL84" s="95"/>
      <c r="EM84" s="95"/>
      <c r="EN84" s="95"/>
      <c r="EO84" s="95"/>
      <c r="EP84" s="95"/>
      <c r="EQ84" s="95"/>
      <c r="ER84" s="95"/>
      <c r="ES84" s="95"/>
      <c r="ET84" s="95"/>
      <c r="EU84" s="95"/>
      <c r="EV84" s="95"/>
      <c r="EW84" s="95"/>
      <c r="EX84" s="95"/>
      <c r="EY84" s="95"/>
      <c r="EZ84" s="95"/>
      <c r="FA84" s="95"/>
      <c r="FB84" s="95"/>
      <c r="FC84" s="95"/>
      <c r="FD84" s="95"/>
      <c r="FE84" s="95"/>
      <c r="FF84" s="95"/>
      <c r="FG84" s="95"/>
      <c r="FH84" s="95"/>
      <c r="FI84" s="95"/>
      <c r="FJ84" s="95"/>
      <c r="FK84" s="95"/>
      <c r="FL84" s="95"/>
      <c r="FM84" s="95"/>
      <c r="FN84" s="95"/>
      <c r="FO84" s="95"/>
      <c r="FP84" s="95"/>
      <c r="FQ84" s="95"/>
      <c r="FR84" s="95"/>
      <c r="FS84" s="95"/>
      <c r="FT84" s="95"/>
      <c r="FU84" s="95"/>
      <c r="FV84" s="95"/>
      <c r="FW84" s="95"/>
      <c r="FX84" s="95"/>
      <c r="FY84" s="95"/>
      <c r="FZ84" s="95"/>
      <c r="GA84" s="95"/>
      <c r="GB84" s="95"/>
      <c r="GC84" s="95"/>
      <c r="GD84" s="95"/>
      <c r="GE84" s="95"/>
      <c r="GF84" s="95"/>
      <c r="GG84" s="95"/>
      <c r="GH84" s="95"/>
      <c r="GI84" s="95"/>
      <c r="GJ84" s="95"/>
      <c r="GK84" s="95"/>
      <c r="GL84" s="95"/>
      <c r="GM84" s="95"/>
      <c r="GN84" s="95"/>
      <c r="GO84" s="95"/>
      <c r="GP84" s="95"/>
      <c r="GQ84" s="95"/>
      <c r="GR84" s="95"/>
      <c r="GS84" s="95"/>
      <c r="GT84" s="95"/>
      <c r="GU84" s="95"/>
      <c r="GV84" s="95"/>
      <c r="GW84" s="95"/>
      <c r="GX84" s="95"/>
      <c r="GY84" s="95"/>
      <c r="GZ84" s="95"/>
      <c r="HA84" s="95"/>
      <c r="HB84" s="95"/>
      <c r="HC84" s="95"/>
      <c r="HD84" s="95"/>
      <c r="HE84" s="95"/>
      <c r="HF84" s="95"/>
      <c r="HG84" s="95"/>
      <c r="HH84" s="95"/>
      <c r="HI84" s="95"/>
      <c r="HJ84" s="95"/>
      <c r="HK84" s="95"/>
      <c r="HL84" s="95"/>
      <c r="HM84" s="95"/>
      <c r="HN84" s="95"/>
      <c r="HO84" s="95"/>
      <c r="HP84" s="95"/>
      <c r="HQ84" s="95"/>
      <c r="HR84" s="95"/>
      <c r="HS84" s="95"/>
      <c r="HT84" s="95"/>
    </row>
    <row r="85" spans="1:228" s="95" customFormat="1" ht="90" customHeight="1">
      <c r="A85" s="313"/>
      <c r="B85" s="313"/>
      <c r="C85" s="314"/>
      <c r="D85" s="315"/>
      <c r="E85" s="315"/>
      <c r="F85" s="315"/>
      <c r="G85" s="316"/>
      <c r="H85" s="317"/>
      <c r="I85" s="318"/>
      <c r="J85" s="317"/>
      <c r="K85" s="317"/>
      <c r="L85" s="317"/>
      <c r="M85" s="317"/>
      <c r="N85" s="317"/>
      <c r="O85" s="64"/>
      <c r="P85" s="319"/>
      <c r="Q85" s="319"/>
      <c r="R85" s="320"/>
      <c r="S85" s="321"/>
      <c r="T85" s="319"/>
      <c r="U85" s="97"/>
      <c r="V85" s="97"/>
      <c r="W85" s="319"/>
      <c r="X85" s="319"/>
      <c r="Y85" s="320"/>
      <c r="Z85" s="321"/>
      <c r="AA85" s="319"/>
      <c r="AB85" s="97"/>
      <c r="AC85" s="97"/>
      <c r="AD85" s="319"/>
      <c r="AE85" s="319"/>
      <c r="AF85" s="320"/>
      <c r="AG85" s="321"/>
      <c r="AH85" s="319"/>
      <c r="AI85" s="97"/>
    </row>
    <row r="86" spans="1:228" s="95" customFormat="1" ht="90" customHeight="1">
      <c r="A86" s="313"/>
      <c r="B86" s="313"/>
      <c r="C86" s="314"/>
      <c r="D86" s="315"/>
      <c r="E86" s="315"/>
      <c r="F86" s="315"/>
      <c r="G86" s="316"/>
      <c r="H86" s="317"/>
      <c r="I86" s="318"/>
      <c r="J86" s="317"/>
      <c r="K86" s="317"/>
      <c r="L86" s="317"/>
      <c r="M86" s="317"/>
      <c r="N86" s="317"/>
      <c r="O86" s="64"/>
      <c r="P86" s="319"/>
      <c r="Q86" s="319"/>
      <c r="R86" s="320"/>
      <c r="S86" s="321"/>
      <c r="T86" s="319"/>
      <c r="U86" s="97"/>
      <c r="V86" s="97"/>
      <c r="W86" s="319"/>
      <c r="X86" s="319"/>
      <c r="Y86" s="320"/>
      <c r="Z86" s="321"/>
      <c r="AA86" s="319"/>
      <c r="AB86" s="97"/>
      <c r="AC86" s="97"/>
      <c r="AD86" s="319"/>
      <c r="AE86" s="319"/>
      <c r="AF86" s="320"/>
      <c r="AG86" s="321"/>
      <c r="AH86" s="319"/>
      <c r="AI86" s="97"/>
    </row>
    <row r="87" spans="1:228" s="95" customFormat="1" ht="58" customHeight="1">
      <c r="A87" s="1"/>
      <c r="B87" s="1"/>
      <c r="C87" s="1"/>
      <c r="D87" s="1"/>
      <c r="E87" s="1"/>
      <c r="F87" s="1"/>
      <c r="G87" s="1"/>
      <c r="O87" s="1"/>
      <c r="P87" s="1"/>
      <c r="Q87" s="1"/>
      <c r="R87" s="1"/>
      <c r="S87" s="1"/>
      <c r="T87" s="1"/>
      <c r="U87" s="1"/>
      <c r="V87" s="1"/>
      <c r="W87" s="1"/>
      <c r="X87" s="1"/>
      <c r="Y87" s="1"/>
      <c r="Z87" s="1"/>
      <c r="AA87" s="1"/>
      <c r="AB87" s="1"/>
      <c r="AC87" s="1"/>
      <c r="AD87" s="1"/>
      <c r="AE87" s="1"/>
      <c r="AF87" s="1"/>
      <c r="AG87" s="1"/>
      <c r="AH87" s="1"/>
      <c r="AI87" s="1"/>
    </row>
    <row r="88" spans="1:228" s="95" customFormat="1" ht="58" customHeight="1">
      <c r="A88" s="1"/>
      <c r="B88" s="1"/>
      <c r="C88" s="1"/>
      <c r="D88" s="1"/>
      <c r="E88" s="1"/>
      <c r="F88" s="1"/>
      <c r="G88" s="1"/>
      <c r="O88" s="1"/>
      <c r="P88" s="1"/>
      <c r="Q88" s="1"/>
      <c r="R88" s="1"/>
      <c r="S88" s="1"/>
      <c r="T88" s="1"/>
      <c r="U88" s="1"/>
      <c r="V88" s="1"/>
      <c r="W88" s="1"/>
      <c r="X88" s="1"/>
      <c r="Y88" s="1"/>
      <c r="Z88" s="1"/>
      <c r="AA88" s="1"/>
      <c r="AB88" s="1"/>
      <c r="AC88" s="1"/>
      <c r="AD88" s="1"/>
      <c r="AE88" s="1"/>
      <c r="AF88" s="1"/>
      <c r="AG88" s="1"/>
      <c r="AH88" s="1"/>
      <c r="AI88" s="1"/>
    </row>
    <row r="89" spans="1:228" s="95" customFormat="1" ht="58" customHeight="1">
      <c r="A89" s="1"/>
      <c r="B89" s="1"/>
      <c r="C89" s="1"/>
      <c r="D89" s="1"/>
      <c r="E89" s="1"/>
      <c r="F89" s="1"/>
      <c r="G89" s="1"/>
      <c r="O89" s="1"/>
      <c r="P89" s="1"/>
      <c r="Q89" s="1"/>
      <c r="R89" s="1"/>
      <c r="S89" s="1"/>
      <c r="T89" s="1"/>
      <c r="U89" s="1"/>
      <c r="V89" s="1"/>
      <c r="W89" s="1"/>
      <c r="X89" s="1"/>
      <c r="Y89" s="1"/>
      <c r="Z89" s="1"/>
      <c r="AA89" s="1"/>
      <c r="AB89" s="1"/>
      <c r="AC89" s="1"/>
      <c r="AD89" s="1"/>
      <c r="AE89" s="1"/>
      <c r="AF89" s="1"/>
      <c r="AG89" s="1"/>
      <c r="AH89" s="1"/>
      <c r="AI89" s="1"/>
    </row>
    <row r="90" spans="1:228" s="95" customFormat="1" ht="58" customHeight="1">
      <c r="A90" s="1"/>
      <c r="B90" s="1"/>
      <c r="C90" s="1"/>
      <c r="D90" s="1"/>
      <c r="E90" s="1"/>
      <c r="F90" s="1"/>
      <c r="G90" s="1"/>
      <c r="O90" s="1"/>
      <c r="P90" s="1"/>
      <c r="Q90" s="1"/>
      <c r="R90" s="1"/>
      <c r="S90" s="1"/>
      <c r="T90" s="1"/>
      <c r="U90" s="1"/>
      <c r="V90" s="1"/>
      <c r="W90" s="1"/>
      <c r="X90" s="1"/>
      <c r="Y90" s="1"/>
      <c r="Z90" s="1"/>
      <c r="AA90" s="1"/>
      <c r="AB90" s="1"/>
      <c r="AC90" s="1"/>
      <c r="AD90" s="1"/>
      <c r="AE90" s="1"/>
      <c r="AF90" s="1"/>
      <c r="AG90" s="1"/>
      <c r="AH90" s="1"/>
      <c r="AI90" s="1"/>
    </row>
    <row r="91" spans="1:228" s="95" customFormat="1" ht="58" customHeight="1">
      <c r="A91" s="1"/>
      <c r="B91" s="1"/>
      <c r="C91" s="1"/>
      <c r="D91" s="1"/>
      <c r="E91" s="1"/>
      <c r="F91" s="1"/>
      <c r="G91" s="1"/>
      <c r="O91" s="1"/>
      <c r="P91" s="1"/>
      <c r="Q91" s="1"/>
      <c r="R91" s="1"/>
      <c r="S91" s="1"/>
      <c r="T91" s="1"/>
      <c r="U91" s="1"/>
      <c r="V91" s="1"/>
      <c r="W91" s="1"/>
      <c r="X91" s="1"/>
      <c r="Y91" s="1"/>
      <c r="Z91" s="1"/>
      <c r="AA91" s="1"/>
      <c r="AB91" s="1"/>
      <c r="AC91" s="1"/>
      <c r="AD91" s="1"/>
      <c r="AE91" s="1"/>
      <c r="AF91" s="1"/>
      <c r="AG91" s="1"/>
      <c r="AH91" s="1"/>
      <c r="AI91" s="1"/>
    </row>
    <row r="92" spans="1:228" s="95" customFormat="1" ht="58" customHeight="1">
      <c r="A92" s="1"/>
      <c r="B92" s="1"/>
      <c r="C92" s="1"/>
      <c r="D92" s="1"/>
      <c r="E92" s="1"/>
      <c r="F92" s="1"/>
      <c r="G92" s="1"/>
      <c r="O92" s="1"/>
      <c r="P92" s="1"/>
      <c r="Q92" s="1"/>
      <c r="R92" s="1"/>
      <c r="S92" s="1"/>
      <c r="T92" s="1"/>
      <c r="U92" s="1"/>
      <c r="V92" s="1"/>
      <c r="W92" s="1"/>
      <c r="X92" s="1"/>
      <c r="Y92" s="1"/>
      <c r="Z92" s="1"/>
      <c r="AA92" s="1"/>
      <c r="AB92" s="1"/>
      <c r="AC92" s="1"/>
      <c r="AD92" s="1"/>
      <c r="AE92" s="1"/>
      <c r="AF92" s="1"/>
      <c r="AG92" s="1"/>
      <c r="AH92" s="1"/>
      <c r="AI92" s="1"/>
    </row>
    <row r="93" spans="1:228" s="95" customFormat="1" ht="58" customHeight="1">
      <c r="A93" s="1"/>
      <c r="B93" s="1"/>
      <c r="C93" s="1"/>
      <c r="D93" s="1"/>
      <c r="E93" s="1"/>
      <c r="F93" s="1"/>
      <c r="G93" s="1"/>
      <c r="O93" s="1"/>
      <c r="P93" s="1"/>
      <c r="Q93" s="1"/>
      <c r="R93" s="1"/>
      <c r="S93" s="1"/>
      <c r="T93" s="1"/>
      <c r="U93" s="1"/>
      <c r="V93" s="1"/>
      <c r="W93" s="1"/>
      <c r="X93" s="1"/>
      <c r="Y93" s="1"/>
      <c r="Z93" s="1"/>
      <c r="AA93" s="1"/>
      <c r="AB93" s="1"/>
      <c r="AC93" s="1"/>
      <c r="AD93" s="1"/>
      <c r="AE93" s="1"/>
      <c r="AF93" s="1"/>
      <c r="AG93" s="1"/>
      <c r="AH93" s="1"/>
      <c r="AI93" s="1"/>
    </row>
    <row r="94" spans="1:228" s="95" customFormat="1" ht="58" customHeight="1">
      <c r="A94" s="1"/>
      <c r="B94" s="1"/>
      <c r="C94" s="1"/>
      <c r="D94" s="1"/>
      <c r="E94" s="1"/>
      <c r="F94" s="1"/>
      <c r="G94" s="1"/>
      <c r="O94" s="1"/>
      <c r="P94" s="1"/>
      <c r="Q94" s="1"/>
      <c r="R94" s="1"/>
      <c r="S94" s="1"/>
      <c r="T94" s="1"/>
      <c r="U94" s="1"/>
      <c r="V94" s="1"/>
      <c r="W94" s="1"/>
      <c r="X94" s="1"/>
      <c r="Y94" s="1"/>
      <c r="Z94" s="1"/>
      <c r="AA94" s="1"/>
      <c r="AB94" s="1"/>
      <c r="AC94" s="1"/>
      <c r="AD94" s="1"/>
      <c r="AE94" s="1"/>
      <c r="AF94" s="1"/>
      <c r="AG94" s="1"/>
      <c r="AH94" s="1"/>
      <c r="AI94" s="1"/>
    </row>
    <row r="95" spans="1:228" s="95" customFormat="1" ht="58" customHeight="1">
      <c r="A95" s="1"/>
      <c r="B95" s="1"/>
      <c r="C95" s="1"/>
      <c r="D95" s="1"/>
      <c r="E95" s="1"/>
      <c r="F95" s="1"/>
      <c r="G95" s="1"/>
      <c r="O95" s="1"/>
      <c r="P95" s="1"/>
      <c r="Q95" s="1"/>
      <c r="R95" s="1"/>
      <c r="S95" s="1"/>
      <c r="T95" s="1"/>
      <c r="U95" s="1"/>
      <c r="V95" s="1"/>
      <c r="W95" s="1"/>
      <c r="X95" s="1"/>
      <c r="Y95" s="1"/>
      <c r="Z95" s="1"/>
      <c r="AA95" s="1"/>
      <c r="AB95" s="1"/>
      <c r="AC95" s="1"/>
      <c r="AD95" s="1"/>
      <c r="AE95" s="1"/>
      <c r="AF95" s="1"/>
      <c r="AG95" s="1"/>
      <c r="AH95" s="1"/>
      <c r="AI95" s="1"/>
    </row>
    <row r="96" spans="1:228" s="95" customFormat="1" ht="58" customHeight="1">
      <c r="A96" s="1"/>
      <c r="B96" s="1"/>
      <c r="C96" s="1"/>
      <c r="D96" s="1"/>
      <c r="E96" s="1"/>
      <c r="F96" s="1"/>
      <c r="G96" s="1"/>
      <c r="O96" s="1"/>
      <c r="P96" s="1"/>
      <c r="Q96" s="1"/>
      <c r="R96" s="1"/>
      <c r="S96" s="1"/>
      <c r="T96" s="1"/>
      <c r="U96" s="1"/>
      <c r="V96" s="1"/>
      <c r="W96" s="1"/>
      <c r="X96" s="1"/>
      <c r="Y96" s="1"/>
      <c r="Z96" s="1"/>
      <c r="AA96" s="1"/>
      <c r="AB96" s="1"/>
      <c r="AC96" s="1"/>
      <c r="AD96" s="1"/>
      <c r="AE96" s="1"/>
      <c r="AF96" s="1"/>
      <c r="AG96" s="1"/>
      <c r="AH96" s="1"/>
      <c r="AI96" s="1"/>
    </row>
    <row r="97" spans="1:35" s="95" customFormat="1" ht="58" customHeight="1">
      <c r="A97" s="1"/>
      <c r="B97" s="1"/>
      <c r="C97" s="1"/>
      <c r="D97" s="1"/>
      <c r="E97" s="1"/>
      <c r="F97" s="1"/>
      <c r="G97" s="1"/>
      <c r="O97" s="1"/>
      <c r="P97" s="1"/>
      <c r="Q97" s="1"/>
      <c r="R97" s="1"/>
      <c r="S97" s="1"/>
      <c r="T97" s="1"/>
      <c r="U97" s="1"/>
      <c r="V97" s="1"/>
      <c r="W97" s="1"/>
      <c r="X97" s="1"/>
      <c r="Y97" s="1"/>
      <c r="Z97" s="1"/>
      <c r="AA97" s="1"/>
      <c r="AB97" s="1"/>
      <c r="AC97" s="1"/>
      <c r="AD97" s="1"/>
      <c r="AE97" s="1"/>
      <c r="AF97" s="1"/>
      <c r="AG97" s="1"/>
      <c r="AH97" s="1"/>
      <c r="AI97" s="1"/>
    </row>
    <row r="98" spans="1:35" s="95" customFormat="1" ht="58" customHeight="1">
      <c r="A98" s="1"/>
      <c r="B98" s="1"/>
      <c r="C98" s="1"/>
      <c r="D98" s="1"/>
      <c r="E98" s="1"/>
      <c r="F98" s="1"/>
      <c r="G98" s="1"/>
      <c r="O98" s="1"/>
      <c r="P98" s="1"/>
      <c r="Q98" s="1"/>
      <c r="R98" s="1"/>
      <c r="S98" s="1"/>
      <c r="T98" s="1"/>
      <c r="U98" s="1"/>
      <c r="V98" s="1"/>
      <c r="W98" s="1"/>
      <c r="X98" s="1"/>
      <c r="Y98" s="1"/>
      <c r="Z98" s="1"/>
      <c r="AA98" s="1"/>
      <c r="AB98" s="1"/>
      <c r="AC98" s="1"/>
      <c r="AD98" s="1"/>
      <c r="AE98" s="1"/>
      <c r="AF98" s="1"/>
      <c r="AG98" s="1"/>
      <c r="AH98" s="1"/>
      <c r="AI98" s="1"/>
    </row>
    <row r="99" spans="1:35" s="95" customFormat="1" ht="58" customHeight="1">
      <c r="A99" s="1"/>
      <c r="B99" s="1"/>
      <c r="C99" s="1"/>
      <c r="D99" s="1"/>
      <c r="E99" s="1"/>
      <c r="F99" s="1"/>
      <c r="G99" s="1"/>
      <c r="O99" s="1"/>
      <c r="P99" s="1"/>
      <c r="Q99" s="1"/>
      <c r="R99" s="1"/>
      <c r="S99" s="1"/>
      <c r="T99" s="1"/>
      <c r="U99" s="1"/>
      <c r="V99" s="1"/>
      <c r="W99" s="1"/>
      <c r="X99" s="1"/>
      <c r="Y99" s="1"/>
      <c r="Z99" s="1"/>
      <c r="AA99" s="1"/>
      <c r="AB99" s="1"/>
      <c r="AC99" s="1"/>
      <c r="AD99" s="1"/>
      <c r="AE99" s="1"/>
      <c r="AF99" s="1"/>
      <c r="AG99" s="1"/>
      <c r="AH99" s="1"/>
      <c r="AI99" s="1"/>
    </row>
    <row r="100" spans="1:35" s="95" customFormat="1" ht="58" customHeight="1">
      <c r="A100" s="1"/>
      <c r="B100" s="1"/>
      <c r="C100" s="1"/>
      <c r="D100" s="1"/>
      <c r="E100" s="1"/>
      <c r="F100" s="1"/>
      <c r="G100" s="1"/>
      <c r="O100" s="1"/>
      <c r="P100" s="1"/>
      <c r="Q100" s="1"/>
      <c r="R100" s="1"/>
      <c r="S100" s="1"/>
      <c r="T100" s="1"/>
      <c r="U100" s="1"/>
      <c r="V100" s="1"/>
      <c r="W100" s="1"/>
      <c r="X100" s="1"/>
      <c r="Y100" s="1"/>
      <c r="Z100" s="1"/>
      <c r="AA100" s="1"/>
      <c r="AB100" s="1"/>
      <c r="AC100" s="1"/>
      <c r="AD100" s="1"/>
      <c r="AE100" s="1"/>
      <c r="AF100" s="1"/>
      <c r="AG100" s="1"/>
      <c r="AH100" s="1"/>
      <c r="AI100" s="1"/>
    </row>
    <row r="101" spans="1:35" s="95" customFormat="1" ht="58" customHeight="1">
      <c r="A101" s="1"/>
      <c r="B101" s="1"/>
      <c r="C101" s="1"/>
      <c r="D101" s="1"/>
      <c r="E101" s="1"/>
      <c r="F101" s="1"/>
      <c r="G101" s="1"/>
      <c r="O101" s="1"/>
      <c r="P101" s="1"/>
      <c r="Q101" s="1"/>
      <c r="R101" s="1"/>
      <c r="S101" s="1"/>
      <c r="T101" s="1"/>
      <c r="U101" s="1"/>
      <c r="V101" s="1"/>
      <c r="W101" s="1"/>
      <c r="X101" s="1"/>
      <c r="Y101" s="1"/>
      <c r="Z101" s="1"/>
      <c r="AA101" s="1"/>
      <c r="AB101" s="1"/>
      <c r="AC101" s="1"/>
      <c r="AD101" s="1"/>
      <c r="AE101" s="1"/>
      <c r="AF101" s="1"/>
      <c r="AG101" s="1"/>
      <c r="AH101" s="1"/>
      <c r="AI101" s="1"/>
    </row>
    <row r="102" spans="1:35" s="95" customFormat="1" ht="58" customHeight="1">
      <c r="A102" s="1"/>
      <c r="B102" s="1"/>
      <c r="C102" s="1"/>
      <c r="D102" s="1"/>
      <c r="E102" s="1"/>
      <c r="F102" s="1"/>
      <c r="G102" s="1"/>
      <c r="O102" s="1"/>
      <c r="P102" s="1"/>
      <c r="Q102" s="1"/>
      <c r="R102" s="1"/>
      <c r="S102" s="1"/>
      <c r="T102" s="1"/>
      <c r="U102" s="1"/>
      <c r="V102" s="1"/>
      <c r="W102" s="1"/>
      <c r="X102" s="1"/>
      <c r="Y102" s="1"/>
      <c r="Z102" s="1"/>
      <c r="AA102" s="1"/>
      <c r="AB102" s="1"/>
      <c r="AC102" s="1"/>
      <c r="AD102" s="1"/>
      <c r="AE102" s="1"/>
      <c r="AF102" s="1"/>
      <c r="AG102" s="1"/>
      <c r="AH102" s="1"/>
      <c r="AI102" s="1"/>
    </row>
    <row r="103" spans="1:35" s="95" customFormat="1" ht="58" customHeight="1">
      <c r="A103" s="1"/>
      <c r="B103" s="1"/>
      <c r="C103" s="1"/>
      <c r="D103" s="1"/>
      <c r="E103" s="1"/>
      <c r="F103" s="1"/>
      <c r="G103" s="1"/>
      <c r="O103" s="1"/>
      <c r="P103" s="1"/>
      <c r="Q103" s="1"/>
      <c r="R103" s="1"/>
      <c r="S103" s="1"/>
      <c r="T103" s="1"/>
      <c r="U103" s="1"/>
      <c r="V103" s="1"/>
      <c r="W103" s="1"/>
      <c r="X103" s="1"/>
      <c r="Y103" s="1"/>
      <c r="Z103" s="1"/>
      <c r="AA103" s="1"/>
      <c r="AB103" s="1"/>
      <c r="AC103" s="1"/>
      <c r="AD103" s="1"/>
      <c r="AE103" s="1"/>
      <c r="AF103" s="1"/>
      <c r="AG103" s="1"/>
      <c r="AH103" s="1"/>
      <c r="AI103" s="1"/>
    </row>
    <row r="104" spans="1:35" s="95" customFormat="1" ht="58" customHeight="1">
      <c r="A104" s="1"/>
      <c r="B104" s="1"/>
      <c r="C104" s="1"/>
      <c r="D104" s="1"/>
      <c r="E104" s="1"/>
      <c r="F104" s="1"/>
      <c r="G104" s="1"/>
      <c r="O104" s="1"/>
      <c r="P104" s="1"/>
      <c r="Q104" s="1"/>
      <c r="R104" s="1"/>
      <c r="S104" s="1"/>
      <c r="T104" s="1"/>
      <c r="U104" s="1"/>
      <c r="V104" s="1"/>
      <c r="W104" s="1"/>
      <c r="X104" s="1"/>
      <c r="Y104" s="1"/>
      <c r="Z104" s="1"/>
      <c r="AA104" s="1"/>
      <c r="AB104" s="1"/>
      <c r="AC104" s="1"/>
      <c r="AD104" s="1"/>
      <c r="AE104" s="1"/>
      <c r="AF104" s="1"/>
      <c r="AG104" s="1"/>
      <c r="AH104" s="1"/>
      <c r="AI104" s="1"/>
    </row>
    <row r="105" spans="1:35" s="95" customFormat="1" ht="58" customHeight="1">
      <c r="A105" s="1"/>
      <c r="B105" s="1"/>
      <c r="C105" s="1"/>
      <c r="D105" s="1"/>
      <c r="E105" s="1"/>
      <c r="F105" s="1"/>
      <c r="G105" s="1"/>
      <c r="O105" s="1"/>
      <c r="P105" s="1"/>
      <c r="Q105" s="1"/>
      <c r="R105" s="1"/>
      <c r="S105" s="1"/>
      <c r="T105" s="1"/>
      <c r="U105" s="1"/>
      <c r="V105" s="1"/>
      <c r="W105" s="1"/>
      <c r="X105" s="1"/>
      <c r="Y105" s="1"/>
      <c r="Z105" s="1"/>
      <c r="AA105" s="1"/>
      <c r="AB105" s="1"/>
      <c r="AC105" s="1"/>
      <c r="AD105" s="1"/>
      <c r="AE105" s="1"/>
      <c r="AF105" s="1"/>
      <c r="AG105" s="1"/>
      <c r="AH105" s="1"/>
      <c r="AI105" s="1"/>
    </row>
    <row r="106" spans="1:35" s="95" customFormat="1" ht="58" customHeight="1">
      <c r="A106" s="1"/>
      <c r="B106" s="1"/>
      <c r="C106" s="1"/>
      <c r="D106" s="1"/>
      <c r="E106" s="1"/>
      <c r="F106" s="1"/>
      <c r="G106" s="1"/>
      <c r="O106" s="1"/>
      <c r="P106" s="1"/>
      <c r="Q106" s="1"/>
      <c r="R106" s="1"/>
      <c r="S106" s="1"/>
      <c r="T106" s="1"/>
      <c r="U106" s="1"/>
      <c r="V106" s="1"/>
      <c r="W106" s="1"/>
      <c r="X106" s="1"/>
      <c r="Y106" s="1"/>
      <c r="Z106" s="1"/>
      <c r="AA106" s="1"/>
      <c r="AB106" s="1"/>
      <c r="AC106" s="1"/>
      <c r="AD106" s="1"/>
      <c r="AE106" s="1"/>
      <c r="AF106" s="1"/>
      <c r="AG106" s="1"/>
      <c r="AH106" s="1"/>
      <c r="AI106" s="1"/>
    </row>
    <row r="107" spans="1:35" s="95" customFormat="1" ht="58" customHeight="1">
      <c r="A107" s="1"/>
      <c r="B107" s="1"/>
      <c r="C107" s="1"/>
      <c r="D107" s="1"/>
      <c r="E107" s="1"/>
      <c r="F107" s="1"/>
      <c r="G107" s="1"/>
      <c r="O107" s="1"/>
      <c r="P107" s="1"/>
      <c r="Q107" s="1"/>
      <c r="R107" s="1"/>
      <c r="S107" s="1"/>
      <c r="T107" s="1"/>
      <c r="U107" s="1"/>
      <c r="V107" s="1"/>
      <c r="W107" s="1"/>
      <c r="X107" s="1"/>
      <c r="Y107" s="1"/>
      <c r="Z107" s="1"/>
      <c r="AA107" s="1"/>
      <c r="AB107" s="1"/>
      <c r="AC107" s="1"/>
      <c r="AD107" s="1"/>
      <c r="AE107" s="1"/>
      <c r="AF107" s="1"/>
      <c r="AG107" s="1"/>
      <c r="AH107" s="1"/>
      <c r="AI107" s="1"/>
    </row>
    <row r="108" spans="1:35" s="95" customFormat="1" ht="58" customHeight="1">
      <c r="A108" s="1"/>
      <c r="B108" s="1"/>
      <c r="C108" s="1"/>
      <c r="D108" s="1"/>
      <c r="E108" s="1"/>
      <c r="F108" s="1"/>
      <c r="G108" s="1"/>
      <c r="O108" s="1"/>
      <c r="P108" s="1"/>
      <c r="Q108" s="1"/>
      <c r="R108" s="1"/>
      <c r="S108" s="1"/>
      <c r="T108" s="1"/>
      <c r="U108" s="1"/>
      <c r="V108" s="1"/>
      <c r="W108" s="1"/>
      <c r="X108" s="1"/>
      <c r="Y108" s="1"/>
      <c r="Z108" s="1"/>
      <c r="AA108" s="1"/>
      <c r="AB108" s="1"/>
      <c r="AC108" s="1"/>
      <c r="AD108" s="1"/>
      <c r="AE108" s="1"/>
      <c r="AF108" s="1"/>
      <c r="AG108" s="1"/>
      <c r="AH108" s="1"/>
      <c r="AI108" s="1"/>
    </row>
    <row r="109" spans="1:35" s="95" customFormat="1" ht="58" customHeight="1">
      <c r="A109" s="1"/>
      <c r="B109" s="1"/>
      <c r="C109" s="1"/>
      <c r="D109" s="1"/>
      <c r="E109" s="1"/>
      <c r="F109" s="1"/>
      <c r="G109" s="1"/>
      <c r="O109" s="1"/>
      <c r="P109" s="1"/>
      <c r="Q109" s="1"/>
      <c r="R109" s="1"/>
      <c r="S109" s="1"/>
      <c r="T109" s="1"/>
      <c r="U109" s="1"/>
      <c r="V109" s="1"/>
      <c r="W109" s="1"/>
      <c r="X109" s="1"/>
      <c r="Y109" s="1"/>
      <c r="Z109" s="1"/>
      <c r="AA109" s="1"/>
      <c r="AB109" s="1"/>
      <c r="AC109" s="1"/>
      <c r="AD109" s="1"/>
      <c r="AE109" s="1"/>
      <c r="AF109" s="1"/>
      <c r="AG109" s="1"/>
      <c r="AH109" s="1"/>
      <c r="AI109" s="1"/>
    </row>
    <row r="110" spans="1:35" s="95" customFormat="1" ht="58" customHeight="1">
      <c r="A110" s="1"/>
      <c r="B110" s="1"/>
      <c r="C110" s="1"/>
      <c r="D110" s="1"/>
      <c r="E110" s="1"/>
      <c r="F110" s="1"/>
      <c r="G110" s="1"/>
      <c r="O110" s="1"/>
      <c r="P110" s="1"/>
      <c r="Q110" s="1"/>
      <c r="R110" s="1"/>
      <c r="S110" s="1"/>
      <c r="T110" s="1"/>
      <c r="U110" s="1"/>
      <c r="V110" s="1"/>
      <c r="W110" s="1"/>
      <c r="X110" s="1"/>
      <c r="Y110" s="1"/>
      <c r="Z110" s="1"/>
      <c r="AA110" s="1"/>
      <c r="AB110" s="1"/>
      <c r="AC110" s="1"/>
      <c r="AD110" s="1"/>
      <c r="AE110" s="1"/>
      <c r="AF110" s="1"/>
      <c r="AG110" s="1"/>
      <c r="AH110" s="1"/>
      <c r="AI110" s="1"/>
    </row>
    <row r="111" spans="1:35" s="95" customFormat="1" ht="58" customHeight="1">
      <c r="A111" s="1"/>
      <c r="B111" s="1"/>
      <c r="C111" s="1"/>
      <c r="D111" s="1"/>
      <c r="E111" s="1"/>
      <c r="F111" s="1"/>
      <c r="G111" s="1"/>
      <c r="O111" s="1"/>
      <c r="P111" s="1"/>
      <c r="Q111" s="1"/>
      <c r="R111" s="1"/>
      <c r="S111" s="1"/>
      <c r="T111" s="1"/>
      <c r="U111" s="1"/>
      <c r="V111" s="1"/>
      <c r="W111" s="1"/>
      <c r="X111" s="1"/>
      <c r="Y111" s="1"/>
      <c r="Z111" s="1"/>
      <c r="AA111" s="1"/>
      <c r="AB111" s="1"/>
      <c r="AC111" s="1"/>
      <c r="AD111" s="1"/>
      <c r="AE111" s="1"/>
      <c r="AF111" s="1"/>
      <c r="AG111" s="1"/>
      <c r="AH111" s="1"/>
      <c r="AI111" s="1"/>
    </row>
    <row r="112" spans="1:35" s="95" customFormat="1" ht="58" customHeight="1">
      <c r="A112" s="1"/>
      <c r="B112" s="1"/>
      <c r="C112" s="1"/>
      <c r="D112" s="1"/>
      <c r="E112" s="1"/>
      <c r="F112" s="1"/>
      <c r="G112" s="1"/>
      <c r="O112" s="1"/>
      <c r="P112" s="1"/>
      <c r="Q112" s="1"/>
      <c r="R112" s="1"/>
      <c r="S112" s="1"/>
      <c r="T112" s="1"/>
      <c r="U112" s="1"/>
      <c r="V112" s="1"/>
      <c r="W112" s="1"/>
      <c r="X112" s="1"/>
      <c r="Y112" s="1"/>
      <c r="Z112" s="1"/>
      <c r="AA112" s="1"/>
      <c r="AB112" s="1"/>
      <c r="AC112" s="1"/>
      <c r="AD112" s="1"/>
      <c r="AE112" s="1"/>
      <c r="AF112" s="1"/>
      <c r="AG112" s="1"/>
      <c r="AH112" s="1"/>
      <c r="AI112" s="1"/>
    </row>
    <row r="113" spans="1:35" s="95" customFormat="1" ht="58" customHeight="1">
      <c r="A113" s="1"/>
      <c r="B113" s="1"/>
      <c r="C113" s="1"/>
      <c r="D113" s="1"/>
      <c r="E113" s="1"/>
      <c r="F113" s="1"/>
      <c r="G113" s="1"/>
      <c r="O113" s="1"/>
      <c r="P113" s="1"/>
      <c r="Q113" s="1"/>
      <c r="R113" s="1"/>
      <c r="S113" s="1"/>
      <c r="T113" s="1"/>
      <c r="U113" s="1"/>
      <c r="V113" s="1"/>
      <c r="W113" s="1"/>
      <c r="X113" s="1"/>
      <c r="Y113" s="1"/>
      <c r="Z113" s="1"/>
      <c r="AA113" s="1"/>
      <c r="AB113" s="1"/>
      <c r="AC113" s="1"/>
      <c r="AD113" s="1"/>
      <c r="AE113" s="1"/>
      <c r="AF113" s="1"/>
      <c r="AG113" s="1"/>
      <c r="AH113" s="1"/>
      <c r="AI113" s="1"/>
    </row>
    <row r="114" spans="1:35" s="95" customFormat="1" ht="58" customHeight="1">
      <c r="A114" s="1"/>
      <c r="B114" s="1"/>
      <c r="C114" s="1"/>
      <c r="D114" s="1"/>
      <c r="E114" s="1"/>
      <c r="F114" s="1"/>
      <c r="G114" s="1"/>
      <c r="O114" s="1"/>
      <c r="P114" s="1"/>
      <c r="Q114" s="1"/>
      <c r="R114" s="1"/>
      <c r="S114" s="1"/>
      <c r="T114" s="1"/>
      <c r="U114" s="1"/>
      <c r="V114" s="1"/>
      <c r="W114" s="1"/>
      <c r="X114" s="1"/>
      <c r="Y114" s="1"/>
      <c r="Z114" s="1"/>
      <c r="AA114" s="1"/>
      <c r="AB114" s="1"/>
      <c r="AC114" s="1"/>
      <c r="AD114" s="1"/>
      <c r="AE114" s="1"/>
      <c r="AF114" s="1"/>
      <c r="AG114" s="1"/>
      <c r="AH114" s="1"/>
      <c r="AI114" s="1"/>
    </row>
    <row r="115" spans="1:35" s="95" customFormat="1" ht="58" customHeight="1">
      <c r="A115" s="1"/>
      <c r="B115" s="1"/>
      <c r="C115" s="1"/>
      <c r="D115" s="1"/>
      <c r="E115" s="1"/>
      <c r="F115" s="1"/>
      <c r="G115" s="1"/>
      <c r="O115" s="1"/>
      <c r="P115" s="1"/>
      <c r="Q115" s="1"/>
      <c r="R115" s="1"/>
      <c r="S115" s="1"/>
      <c r="T115" s="1"/>
      <c r="U115" s="1"/>
      <c r="V115" s="1"/>
      <c r="W115" s="1"/>
      <c r="X115" s="1"/>
      <c r="Y115" s="1"/>
      <c r="Z115" s="1"/>
      <c r="AA115" s="1"/>
      <c r="AB115" s="1"/>
      <c r="AC115" s="1"/>
      <c r="AD115" s="1"/>
      <c r="AE115" s="1"/>
      <c r="AF115" s="1"/>
      <c r="AG115" s="1"/>
      <c r="AH115" s="1"/>
      <c r="AI115" s="1"/>
    </row>
    <row r="116" spans="1:35" s="95" customFormat="1" ht="58" customHeight="1">
      <c r="A116" s="1"/>
      <c r="B116" s="1"/>
      <c r="C116" s="1"/>
      <c r="D116" s="1"/>
      <c r="E116" s="1"/>
      <c r="F116" s="1"/>
      <c r="G116" s="1"/>
      <c r="O116" s="1"/>
      <c r="P116" s="1"/>
      <c r="Q116" s="1"/>
      <c r="R116" s="1"/>
      <c r="S116" s="1"/>
      <c r="T116" s="1"/>
      <c r="U116" s="1"/>
      <c r="V116" s="1"/>
      <c r="W116" s="1"/>
      <c r="X116" s="1"/>
      <c r="Y116" s="1"/>
      <c r="Z116" s="1"/>
      <c r="AA116" s="1"/>
      <c r="AB116" s="1"/>
      <c r="AC116" s="1"/>
      <c r="AD116" s="1"/>
      <c r="AE116" s="1"/>
      <c r="AF116" s="1"/>
      <c r="AG116" s="1"/>
      <c r="AH116" s="1"/>
      <c r="AI116" s="1"/>
    </row>
    <row r="117" spans="1:35" s="95" customFormat="1" ht="58" customHeight="1">
      <c r="A117" s="1"/>
      <c r="B117" s="1"/>
      <c r="C117" s="1"/>
      <c r="D117" s="1"/>
      <c r="E117" s="1"/>
      <c r="F117" s="1"/>
      <c r="G117" s="1"/>
      <c r="O117" s="1"/>
      <c r="P117" s="1"/>
      <c r="Q117" s="1"/>
      <c r="R117" s="1"/>
      <c r="S117" s="1"/>
      <c r="T117" s="1"/>
      <c r="U117" s="1"/>
      <c r="V117" s="1"/>
      <c r="W117" s="1"/>
      <c r="X117" s="1"/>
      <c r="Y117" s="1"/>
      <c r="Z117" s="1"/>
      <c r="AA117" s="1"/>
      <c r="AB117" s="1"/>
      <c r="AC117" s="1"/>
      <c r="AD117" s="1"/>
      <c r="AE117" s="1"/>
      <c r="AF117" s="1"/>
      <c r="AG117" s="1"/>
      <c r="AH117" s="1"/>
      <c r="AI117" s="1"/>
    </row>
    <row r="118" spans="1:35" s="95" customFormat="1" ht="58" customHeight="1">
      <c r="A118" s="1"/>
      <c r="B118" s="1"/>
      <c r="C118" s="1"/>
      <c r="D118" s="1"/>
      <c r="E118" s="1"/>
      <c r="F118" s="1"/>
      <c r="G118" s="1"/>
      <c r="O118" s="1"/>
      <c r="P118" s="1"/>
      <c r="Q118" s="1"/>
      <c r="R118" s="1"/>
      <c r="S118" s="1"/>
      <c r="T118" s="1"/>
      <c r="U118" s="1"/>
      <c r="V118" s="1"/>
      <c r="W118" s="1"/>
      <c r="X118" s="1"/>
      <c r="Y118" s="1"/>
      <c r="Z118" s="1"/>
      <c r="AA118" s="1"/>
      <c r="AB118" s="1"/>
      <c r="AC118" s="1"/>
      <c r="AD118" s="1"/>
      <c r="AE118" s="1"/>
      <c r="AF118" s="1"/>
      <c r="AG118" s="1"/>
      <c r="AH118" s="1"/>
      <c r="AI118" s="1"/>
    </row>
    <row r="119" spans="1:35" s="95" customFormat="1" ht="58" customHeight="1">
      <c r="A119" s="1"/>
      <c r="B119" s="1"/>
      <c r="C119" s="1"/>
      <c r="D119" s="1"/>
      <c r="E119" s="1"/>
      <c r="F119" s="1"/>
      <c r="G119" s="1"/>
      <c r="O119" s="1"/>
      <c r="P119" s="1"/>
      <c r="Q119" s="1"/>
      <c r="R119" s="1"/>
      <c r="S119" s="1"/>
      <c r="T119" s="1"/>
      <c r="U119" s="1"/>
      <c r="V119" s="1"/>
      <c r="W119" s="1"/>
      <c r="X119" s="1"/>
      <c r="Y119" s="1"/>
      <c r="Z119" s="1"/>
      <c r="AA119" s="1"/>
      <c r="AB119" s="1"/>
      <c r="AC119" s="1"/>
      <c r="AD119" s="1"/>
      <c r="AE119" s="1"/>
      <c r="AF119" s="1"/>
      <c r="AG119" s="1"/>
      <c r="AH119" s="1"/>
      <c r="AI119" s="1"/>
    </row>
    <row r="120" spans="1:35" s="95" customFormat="1" ht="58" customHeight="1">
      <c r="A120" s="1"/>
      <c r="B120" s="1"/>
      <c r="C120" s="1"/>
      <c r="D120" s="1"/>
      <c r="E120" s="1"/>
      <c r="F120" s="1"/>
      <c r="G120" s="1"/>
      <c r="O120" s="1"/>
      <c r="P120" s="1"/>
      <c r="Q120" s="1"/>
      <c r="R120" s="1"/>
      <c r="S120" s="1"/>
      <c r="T120" s="1"/>
      <c r="U120" s="1"/>
      <c r="V120" s="1"/>
      <c r="W120" s="1"/>
      <c r="X120" s="1"/>
      <c r="Y120" s="1"/>
      <c r="Z120" s="1"/>
      <c r="AA120" s="1"/>
      <c r="AB120" s="1"/>
      <c r="AC120" s="1"/>
      <c r="AD120" s="1"/>
      <c r="AE120" s="1"/>
      <c r="AF120" s="1"/>
      <c r="AG120" s="1"/>
      <c r="AH120" s="1"/>
      <c r="AI120" s="1"/>
    </row>
    <row r="121" spans="1:35" s="95" customFormat="1" ht="58" customHeight="1">
      <c r="A121" s="1"/>
      <c r="B121" s="1"/>
      <c r="C121" s="1"/>
      <c r="D121" s="1"/>
      <c r="E121" s="1"/>
      <c r="F121" s="1"/>
      <c r="G121" s="1"/>
      <c r="O121" s="1"/>
      <c r="P121" s="1"/>
      <c r="Q121" s="1"/>
      <c r="R121" s="1"/>
      <c r="S121" s="1"/>
      <c r="T121" s="1"/>
      <c r="U121" s="1"/>
      <c r="V121" s="1"/>
      <c r="W121" s="1"/>
      <c r="X121" s="1"/>
      <c r="Y121" s="1"/>
      <c r="Z121" s="1"/>
      <c r="AA121" s="1"/>
      <c r="AB121" s="1"/>
      <c r="AC121" s="1"/>
      <c r="AD121" s="1"/>
      <c r="AE121" s="1"/>
      <c r="AF121" s="1"/>
      <c r="AG121" s="1"/>
      <c r="AH121" s="1"/>
      <c r="AI121" s="1"/>
    </row>
    <row r="122" spans="1:35" s="95" customFormat="1" ht="58" customHeight="1">
      <c r="A122" s="1"/>
      <c r="B122" s="1"/>
      <c r="C122" s="1"/>
      <c r="D122" s="1"/>
      <c r="E122" s="1"/>
      <c r="F122" s="1"/>
      <c r="G122" s="1"/>
      <c r="O122" s="1"/>
      <c r="P122" s="1"/>
      <c r="Q122" s="1"/>
      <c r="R122" s="1"/>
      <c r="S122" s="1"/>
      <c r="T122" s="1"/>
      <c r="U122" s="1"/>
      <c r="V122" s="1"/>
      <c r="W122" s="1"/>
      <c r="X122" s="1"/>
      <c r="Y122" s="1"/>
      <c r="Z122" s="1"/>
      <c r="AA122" s="1"/>
      <c r="AB122" s="1"/>
      <c r="AC122" s="1"/>
      <c r="AD122" s="1"/>
      <c r="AE122" s="1"/>
      <c r="AF122" s="1"/>
      <c r="AG122" s="1"/>
      <c r="AH122" s="1"/>
      <c r="AI122" s="1"/>
    </row>
    <row r="123" spans="1:35" s="95" customFormat="1" ht="58" customHeight="1">
      <c r="A123" s="1"/>
      <c r="B123" s="1"/>
      <c r="C123" s="1"/>
      <c r="D123" s="1"/>
      <c r="E123" s="1"/>
      <c r="F123" s="1"/>
      <c r="G123" s="1"/>
      <c r="O123" s="1"/>
      <c r="P123" s="1"/>
      <c r="Q123" s="1"/>
      <c r="R123" s="1"/>
      <c r="S123" s="1"/>
      <c r="T123" s="1"/>
      <c r="U123" s="1"/>
      <c r="V123" s="1"/>
      <c r="W123" s="1"/>
      <c r="X123" s="1"/>
      <c r="Y123" s="1"/>
      <c r="Z123" s="1"/>
      <c r="AA123" s="1"/>
      <c r="AB123" s="1"/>
      <c r="AC123" s="1"/>
      <c r="AD123" s="1"/>
      <c r="AE123" s="1"/>
      <c r="AF123" s="1"/>
      <c r="AG123" s="1"/>
      <c r="AH123" s="1"/>
      <c r="AI123" s="1"/>
    </row>
    <row r="124" spans="1:35" s="95" customFormat="1" ht="58" customHeight="1">
      <c r="A124" s="1"/>
      <c r="B124" s="1"/>
      <c r="C124" s="1"/>
      <c r="D124" s="1"/>
      <c r="E124" s="1"/>
      <c r="F124" s="1"/>
      <c r="G124" s="1"/>
      <c r="O124" s="1"/>
      <c r="P124" s="1"/>
      <c r="Q124" s="1"/>
      <c r="R124" s="1"/>
      <c r="S124" s="1"/>
      <c r="T124" s="1"/>
      <c r="U124" s="1"/>
      <c r="V124" s="1"/>
      <c r="W124" s="1"/>
      <c r="X124" s="1"/>
      <c r="Y124" s="1"/>
      <c r="Z124" s="1"/>
      <c r="AA124" s="1"/>
      <c r="AB124" s="1"/>
      <c r="AC124" s="1"/>
      <c r="AD124" s="1"/>
      <c r="AE124" s="1"/>
      <c r="AF124" s="1"/>
      <c r="AG124" s="1"/>
      <c r="AH124" s="1"/>
      <c r="AI124" s="1"/>
    </row>
    <row r="125" spans="1:35" s="95" customFormat="1" ht="58" customHeight="1">
      <c r="A125" s="1"/>
      <c r="B125" s="1"/>
      <c r="C125" s="1"/>
      <c r="D125" s="1"/>
      <c r="E125" s="1"/>
      <c r="F125" s="1"/>
      <c r="G125" s="1"/>
      <c r="O125" s="1"/>
      <c r="P125" s="1"/>
      <c r="Q125" s="1"/>
      <c r="R125" s="1"/>
      <c r="S125" s="1"/>
      <c r="T125" s="1"/>
      <c r="U125" s="1"/>
      <c r="V125" s="1"/>
      <c r="W125" s="1"/>
      <c r="X125" s="1"/>
      <c r="Y125" s="1"/>
      <c r="Z125" s="1"/>
      <c r="AA125" s="1"/>
      <c r="AB125" s="1"/>
      <c r="AC125" s="1"/>
      <c r="AD125" s="1"/>
      <c r="AE125" s="1"/>
      <c r="AF125" s="1"/>
      <c r="AG125" s="1"/>
      <c r="AH125" s="1"/>
      <c r="AI125" s="1"/>
    </row>
    <row r="126" spans="1:35" s="95" customFormat="1" ht="58" customHeight="1">
      <c r="A126" s="1"/>
      <c r="B126" s="1"/>
      <c r="C126" s="1"/>
      <c r="D126" s="1"/>
      <c r="E126" s="1"/>
      <c r="F126" s="1"/>
      <c r="G126" s="1"/>
      <c r="O126" s="1"/>
      <c r="P126" s="1"/>
      <c r="Q126" s="1"/>
      <c r="R126" s="1"/>
      <c r="S126" s="1"/>
      <c r="T126" s="1"/>
      <c r="U126" s="1"/>
      <c r="V126" s="1"/>
      <c r="W126" s="1"/>
      <c r="X126" s="1"/>
      <c r="Y126" s="1"/>
      <c r="Z126" s="1"/>
      <c r="AA126" s="1"/>
      <c r="AB126" s="1"/>
      <c r="AC126" s="1"/>
      <c r="AD126" s="1"/>
      <c r="AE126" s="1"/>
      <c r="AF126" s="1"/>
      <c r="AG126" s="1"/>
      <c r="AH126" s="1"/>
      <c r="AI126" s="1"/>
    </row>
    <row r="127" spans="1:35" s="95" customFormat="1" ht="58" customHeight="1">
      <c r="A127" s="1"/>
      <c r="B127" s="1"/>
      <c r="C127" s="1"/>
      <c r="D127" s="1"/>
      <c r="E127" s="1"/>
      <c r="F127" s="1"/>
      <c r="G127" s="1"/>
      <c r="O127" s="1"/>
      <c r="P127" s="1"/>
      <c r="Q127" s="1"/>
      <c r="R127" s="1"/>
      <c r="S127" s="1"/>
      <c r="T127" s="1"/>
      <c r="U127" s="1"/>
      <c r="V127" s="1"/>
      <c r="W127" s="1"/>
      <c r="X127" s="1"/>
      <c r="Y127" s="1"/>
      <c r="Z127" s="1"/>
      <c r="AA127" s="1"/>
      <c r="AB127" s="1"/>
      <c r="AC127" s="1"/>
      <c r="AD127" s="1"/>
      <c r="AE127" s="1"/>
      <c r="AF127" s="1"/>
      <c r="AG127" s="1"/>
      <c r="AH127" s="1"/>
      <c r="AI127" s="1"/>
    </row>
    <row r="128" spans="1:35" s="95" customFormat="1" ht="58" customHeight="1">
      <c r="A128" s="1"/>
      <c r="B128" s="1"/>
      <c r="C128" s="1"/>
      <c r="D128" s="1"/>
      <c r="E128" s="1"/>
      <c r="F128" s="1"/>
      <c r="G128" s="1"/>
      <c r="O128" s="1"/>
      <c r="P128" s="1"/>
      <c r="Q128" s="1"/>
      <c r="R128" s="1"/>
      <c r="S128" s="1"/>
      <c r="T128" s="1"/>
      <c r="U128" s="1"/>
      <c r="V128" s="1"/>
      <c r="W128" s="1"/>
      <c r="X128" s="1"/>
      <c r="Y128" s="1"/>
      <c r="Z128" s="1"/>
      <c r="AA128" s="1"/>
      <c r="AB128" s="1"/>
      <c r="AC128" s="1"/>
      <c r="AD128" s="1"/>
      <c r="AE128" s="1"/>
      <c r="AF128" s="1"/>
      <c r="AG128" s="1"/>
      <c r="AH128" s="1"/>
      <c r="AI128" s="1"/>
    </row>
    <row r="129" spans="1:35" s="95" customFormat="1" ht="58" customHeight="1">
      <c r="A129" s="1"/>
      <c r="B129" s="1"/>
      <c r="C129" s="1"/>
      <c r="D129" s="1"/>
      <c r="E129" s="1"/>
      <c r="F129" s="1"/>
      <c r="G129" s="1"/>
      <c r="O129" s="1"/>
      <c r="P129" s="1"/>
      <c r="Q129" s="1"/>
      <c r="R129" s="1"/>
      <c r="S129" s="1"/>
      <c r="T129" s="1"/>
      <c r="U129" s="1"/>
      <c r="V129" s="1"/>
      <c r="W129" s="1"/>
      <c r="X129" s="1"/>
      <c r="Y129" s="1"/>
      <c r="Z129" s="1"/>
      <c r="AA129" s="1"/>
      <c r="AB129" s="1"/>
      <c r="AC129" s="1"/>
      <c r="AD129" s="1"/>
      <c r="AE129" s="1"/>
      <c r="AF129" s="1"/>
      <c r="AG129" s="1"/>
      <c r="AH129" s="1"/>
      <c r="AI129" s="1"/>
    </row>
    <row r="130" spans="1:35" s="95" customFormat="1" ht="58" customHeight="1">
      <c r="A130" s="1"/>
      <c r="B130" s="1"/>
      <c r="C130" s="1"/>
      <c r="D130" s="1"/>
      <c r="E130" s="1"/>
      <c r="F130" s="1"/>
      <c r="G130" s="1"/>
      <c r="O130" s="1"/>
      <c r="P130" s="1"/>
      <c r="Q130" s="1"/>
      <c r="R130" s="1"/>
      <c r="S130" s="1"/>
      <c r="T130" s="1"/>
      <c r="U130" s="1"/>
      <c r="V130" s="1"/>
      <c r="W130" s="1"/>
      <c r="X130" s="1"/>
      <c r="Y130" s="1"/>
      <c r="Z130" s="1"/>
      <c r="AA130" s="1"/>
      <c r="AB130" s="1"/>
      <c r="AC130" s="1"/>
      <c r="AD130" s="1"/>
      <c r="AE130" s="1"/>
      <c r="AF130" s="1"/>
      <c r="AG130" s="1"/>
      <c r="AH130" s="1"/>
      <c r="AI130" s="1"/>
    </row>
    <row r="131" spans="1:35" s="95" customFormat="1" ht="58" customHeight="1">
      <c r="A131" s="1"/>
      <c r="B131" s="1"/>
      <c r="C131" s="1"/>
      <c r="D131" s="1"/>
      <c r="E131" s="1"/>
      <c r="F131" s="1"/>
      <c r="G131" s="1"/>
      <c r="O131" s="1"/>
      <c r="P131" s="1"/>
      <c r="Q131" s="1"/>
      <c r="R131" s="1"/>
      <c r="S131" s="1"/>
      <c r="T131" s="1"/>
      <c r="U131" s="1"/>
      <c r="V131" s="1"/>
      <c r="W131" s="1"/>
      <c r="X131" s="1"/>
      <c r="Y131" s="1"/>
      <c r="Z131" s="1"/>
      <c r="AA131" s="1"/>
      <c r="AB131" s="1"/>
      <c r="AC131" s="1"/>
      <c r="AD131" s="1"/>
      <c r="AE131" s="1"/>
      <c r="AF131" s="1"/>
      <c r="AG131" s="1"/>
      <c r="AH131" s="1"/>
      <c r="AI131" s="1"/>
    </row>
    <row r="132" spans="1:35" s="95" customFormat="1" ht="58" customHeight="1">
      <c r="A132" s="1"/>
      <c r="B132" s="1"/>
      <c r="C132" s="1"/>
      <c r="D132" s="1"/>
      <c r="E132" s="1"/>
      <c r="F132" s="1"/>
      <c r="G132" s="1"/>
      <c r="O132" s="1"/>
      <c r="P132" s="1"/>
      <c r="Q132" s="1"/>
      <c r="R132" s="1"/>
      <c r="S132" s="1"/>
      <c r="T132" s="1"/>
      <c r="U132" s="1"/>
      <c r="V132" s="1"/>
      <c r="W132" s="1"/>
      <c r="X132" s="1"/>
      <c r="Y132" s="1"/>
      <c r="Z132" s="1"/>
      <c r="AA132" s="1"/>
      <c r="AB132" s="1"/>
      <c r="AC132" s="1"/>
      <c r="AD132" s="1"/>
      <c r="AE132" s="1"/>
      <c r="AF132" s="1"/>
      <c r="AG132" s="1"/>
      <c r="AH132" s="1"/>
      <c r="AI132" s="1"/>
    </row>
    <row r="133" spans="1:35" s="95" customFormat="1" ht="58" customHeight="1">
      <c r="A133" s="1"/>
      <c r="B133" s="1"/>
      <c r="C133" s="1"/>
      <c r="D133" s="1"/>
      <c r="E133" s="1"/>
      <c r="F133" s="1"/>
      <c r="G133" s="1"/>
      <c r="O133" s="1"/>
      <c r="P133" s="1"/>
      <c r="Q133" s="1"/>
      <c r="R133" s="1"/>
      <c r="S133" s="1"/>
      <c r="T133" s="1"/>
      <c r="U133" s="1"/>
      <c r="V133" s="1"/>
      <c r="W133" s="1"/>
      <c r="X133" s="1"/>
      <c r="Y133" s="1"/>
      <c r="Z133" s="1"/>
      <c r="AA133" s="1"/>
      <c r="AB133" s="1"/>
      <c r="AC133" s="1"/>
      <c r="AD133" s="1"/>
      <c r="AE133" s="1"/>
      <c r="AF133" s="1"/>
      <c r="AG133" s="1"/>
      <c r="AH133" s="1"/>
      <c r="AI133" s="1"/>
    </row>
    <row r="134" spans="1:35" s="95" customFormat="1" ht="58" customHeight="1">
      <c r="A134" s="1"/>
      <c r="B134" s="1"/>
      <c r="C134" s="1"/>
      <c r="D134" s="1"/>
      <c r="E134" s="1"/>
      <c r="F134" s="1"/>
      <c r="G134" s="1"/>
      <c r="O134" s="1"/>
      <c r="P134" s="1"/>
      <c r="Q134" s="1"/>
      <c r="R134" s="1"/>
      <c r="S134" s="1"/>
      <c r="T134" s="1"/>
      <c r="U134" s="1"/>
      <c r="V134" s="1"/>
      <c r="W134" s="1"/>
      <c r="X134" s="1"/>
      <c r="Y134" s="1"/>
      <c r="Z134" s="1"/>
      <c r="AA134" s="1"/>
      <c r="AB134" s="1"/>
      <c r="AC134" s="1"/>
      <c r="AD134" s="1"/>
      <c r="AE134" s="1"/>
      <c r="AF134" s="1"/>
      <c r="AG134" s="1"/>
      <c r="AH134" s="1"/>
      <c r="AI134" s="1"/>
    </row>
    <row r="135" spans="1:35" s="95" customFormat="1" ht="58" customHeight="1">
      <c r="A135" s="1"/>
      <c r="B135" s="1"/>
      <c r="C135" s="1"/>
      <c r="D135" s="1"/>
      <c r="E135" s="1"/>
      <c r="F135" s="1"/>
      <c r="G135" s="1"/>
      <c r="O135" s="1"/>
      <c r="P135" s="1"/>
      <c r="Q135" s="1"/>
      <c r="R135" s="1"/>
      <c r="S135" s="1"/>
      <c r="T135" s="1"/>
      <c r="U135" s="1"/>
      <c r="V135" s="1"/>
      <c r="W135" s="1"/>
      <c r="X135" s="1"/>
      <c r="Y135" s="1"/>
      <c r="Z135" s="1"/>
      <c r="AA135" s="1"/>
      <c r="AB135" s="1"/>
      <c r="AC135" s="1"/>
      <c r="AD135" s="1"/>
      <c r="AE135" s="1"/>
      <c r="AF135" s="1"/>
      <c r="AG135" s="1"/>
      <c r="AH135" s="1"/>
      <c r="AI135" s="1"/>
    </row>
    <row r="136" spans="1:35" s="95" customFormat="1" ht="58" customHeight="1">
      <c r="A136" s="1"/>
      <c r="B136" s="1"/>
      <c r="C136" s="1"/>
      <c r="D136" s="1"/>
      <c r="E136" s="1"/>
      <c r="F136" s="1"/>
      <c r="G136" s="1"/>
      <c r="O136" s="1"/>
      <c r="P136" s="1"/>
      <c r="Q136" s="1"/>
      <c r="R136" s="1"/>
      <c r="S136" s="1"/>
      <c r="T136" s="1"/>
      <c r="U136" s="1"/>
      <c r="V136" s="1"/>
      <c r="W136" s="1"/>
      <c r="X136" s="1"/>
      <c r="Y136" s="1"/>
      <c r="Z136" s="1"/>
      <c r="AA136" s="1"/>
      <c r="AB136" s="1"/>
      <c r="AC136" s="1"/>
      <c r="AD136" s="1"/>
      <c r="AE136" s="1"/>
      <c r="AF136" s="1"/>
      <c r="AG136" s="1"/>
      <c r="AH136" s="1"/>
      <c r="AI136" s="1"/>
    </row>
    <row r="137" spans="1:35" s="95" customFormat="1" ht="58" customHeight="1">
      <c r="A137" s="1"/>
      <c r="B137" s="1"/>
      <c r="C137" s="1"/>
      <c r="D137" s="1"/>
      <c r="E137" s="1"/>
      <c r="F137" s="1"/>
      <c r="G137" s="1"/>
      <c r="O137" s="1"/>
      <c r="P137" s="1"/>
      <c r="Q137" s="1"/>
      <c r="R137" s="1"/>
      <c r="S137" s="1"/>
      <c r="T137" s="1"/>
      <c r="U137" s="1"/>
      <c r="V137" s="1"/>
      <c r="W137" s="1"/>
      <c r="X137" s="1"/>
      <c r="Y137" s="1"/>
      <c r="Z137" s="1"/>
      <c r="AA137" s="1"/>
      <c r="AB137" s="1"/>
      <c r="AC137" s="1"/>
      <c r="AD137" s="1"/>
      <c r="AE137" s="1"/>
      <c r="AF137" s="1"/>
      <c r="AG137" s="1"/>
      <c r="AH137" s="1"/>
      <c r="AI137" s="1"/>
    </row>
    <row r="138" spans="1:35" s="95" customFormat="1" ht="58" customHeight="1">
      <c r="A138" s="1"/>
      <c r="B138" s="1"/>
      <c r="C138" s="1"/>
      <c r="D138" s="1"/>
      <c r="E138" s="1"/>
      <c r="F138" s="1"/>
      <c r="G138" s="1"/>
      <c r="O138" s="1"/>
      <c r="P138" s="1"/>
      <c r="Q138" s="1"/>
      <c r="R138" s="1"/>
      <c r="S138" s="1"/>
      <c r="T138" s="1"/>
      <c r="U138" s="1"/>
      <c r="V138" s="1"/>
      <c r="W138" s="1"/>
      <c r="X138" s="1"/>
      <c r="Y138" s="1"/>
      <c r="Z138" s="1"/>
      <c r="AA138" s="1"/>
      <c r="AB138" s="1"/>
      <c r="AC138" s="1"/>
      <c r="AD138" s="1"/>
      <c r="AE138" s="1"/>
      <c r="AF138" s="1"/>
      <c r="AG138" s="1"/>
      <c r="AH138" s="1"/>
      <c r="AI138" s="1"/>
    </row>
    <row r="139" spans="1:35" s="95" customFormat="1" ht="58" customHeight="1">
      <c r="A139" s="1"/>
      <c r="B139" s="1"/>
      <c r="C139" s="1"/>
      <c r="D139" s="1"/>
      <c r="E139" s="1"/>
      <c r="F139" s="1"/>
      <c r="G139" s="1"/>
      <c r="O139" s="1"/>
      <c r="P139" s="1"/>
      <c r="Q139" s="1"/>
      <c r="R139" s="1"/>
      <c r="S139" s="1"/>
      <c r="T139" s="1"/>
      <c r="U139" s="1"/>
      <c r="V139" s="1"/>
      <c r="W139" s="1"/>
      <c r="X139" s="1"/>
      <c r="Y139" s="1"/>
      <c r="Z139" s="1"/>
      <c r="AA139" s="1"/>
      <c r="AB139" s="1"/>
      <c r="AC139" s="1"/>
      <c r="AD139" s="1"/>
      <c r="AE139" s="1"/>
      <c r="AF139" s="1"/>
      <c r="AG139" s="1"/>
      <c r="AH139" s="1"/>
      <c r="AI139" s="1"/>
    </row>
    <row r="140" spans="1:35" s="95" customFormat="1" ht="58" customHeight="1">
      <c r="A140" s="1"/>
      <c r="B140" s="1"/>
      <c r="C140" s="1"/>
      <c r="D140" s="1"/>
      <c r="E140" s="1"/>
      <c r="F140" s="1"/>
      <c r="G140" s="1"/>
      <c r="O140" s="1"/>
      <c r="P140" s="1"/>
      <c r="Q140" s="1"/>
      <c r="R140" s="1"/>
      <c r="S140" s="1"/>
      <c r="T140" s="1"/>
      <c r="U140" s="1"/>
      <c r="V140" s="1"/>
      <c r="W140" s="1"/>
      <c r="X140" s="1"/>
      <c r="Y140" s="1"/>
      <c r="Z140" s="1"/>
      <c r="AA140" s="1"/>
      <c r="AB140" s="1"/>
      <c r="AC140" s="1"/>
      <c r="AD140" s="1"/>
      <c r="AE140" s="1"/>
      <c r="AF140" s="1"/>
      <c r="AG140" s="1"/>
      <c r="AH140" s="1"/>
      <c r="AI140" s="1"/>
    </row>
    <row r="141" spans="1:35" s="95" customFormat="1" ht="58" customHeight="1">
      <c r="A141" s="1"/>
      <c r="B141" s="1"/>
      <c r="C141" s="1"/>
      <c r="D141" s="1"/>
      <c r="E141" s="1"/>
      <c r="F141" s="1"/>
      <c r="G141" s="1"/>
      <c r="O141" s="1"/>
      <c r="P141" s="1"/>
      <c r="Q141" s="1"/>
      <c r="R141" s="1"/>
      <c r="S141" s="1"/>
      <c r="T141" s="1"/>
      <c r="U141" s="1"/>
      <c r="V141" s="1"/>
      <c r="W141" s="1"/>
      <c r="X141" s="1"/>
      <c r="Y141" s="1"/>
      <c r="Z141" s="1"/>
      <c r="AA141" s="1"/>
      <c r="AB141" s="1"/>
      <c r="AC141" s="1"/>
      <c r="AD141" s="1"/>
      <c r="AE141" s="1"/>
      <c r="AF141" s="1"/>
      <c r="AG141" s="1"/>
      <c r="AH141" s="1"/>
      <c r="AI141" s="1"/>
    </row>
    <row r="142" spans="1:35" s="95" customFormat="1" ht="58" customHeight="1">
      <c r="A142" s="1"/>
      <c r="B142" s="1"/>
      <c r="C142" s="1"/>
      <c r="D142" s="1"/>
      <c r="E142" s="1"/>
      <c r="F142" s="1"/>
      <c r="G142" s="1"/>
      <c r="O142" s="1"/>
      <c r="P142" s="1"/>
      <c r="Q142" s="1"/>
      <c r="R142" s="1"/>
      <c r="S142" s="1"/>
      <c r="T142" s="1"/>
      <c r="U142" s="1"/>
      <c r="V142" s="1"/>
      <c r="W142" s="1"/>
      <c r="X142" s="1"/>
      <c r="Y142" s="1"/>
      <c r="Z142" s="1"/>
      <c r="AA142" s="1"/>
      <c r="AB142" s="1"/>
      <c r="AC142" s="1"/>
      <c r="AD142" s="1"/>
      <c r="AE142" s="1"/>
      <c r="AF142" s="1"/>
      <c r="AG142" s="1"/>
      <c r="AH142" s="1"/>
      <c r="AI142" s="1"/>
    </row>
    <row r="143" spans="1:35" s="95" customFormat="1" ht="58" customHeight="1">
      <c r="A143" s="1"/>
      <c r="B143" s="1"/>
      <c r="C143" s="1"/>
      <c r="D143" s="1"/>
      <c r="E143" s="1"/>
      <c r="F143" s="1"/>
      <c r="G143" s="1"/>
      <c r="O143" s="1"/>
      <c r="P143" s="1"/>
      <c r="Q143" s="1"/>
      <c r="R143" s="1"/>
      <c r="S143" s="1"/>
      <c r="T143" s="1"/>
      <c r="U143" s="1"/>
      <c r="V143" s="1"/>
      <c r="W143" s="1"/>
      <c r="X143" s="1"/>
      <c r="Y143" s="1"/>
      <c r="Z143" s="1"/>
      <c r="AA143" s="1"/>
      <c r="AB143" s="1"/>
      <c r="AC143" s="1"/>
      <c r="AD143" s="1"/>
      <c r="AE143" s="1"/>
      <c r="AF143" s="1"/>
      <c r="AG143" s="1"/>
      <c r="AH143" s="1"/>
      <c r="AI143" s="1"/>
    </row>
    <row r="144" spans="1:35" s="95" customFormat="1" ht="58" customHeight="1">
      <c r="A144" s="1"/>
      <c r="B144" s="1"/>
      <c r="C144" s="1"/>
      <c r="D144" s="1"/>
      <c r="E144" s="1"/>
      <c r="F144" s="1"/>
      <c r="G144" s="1"/>
      <c r="O144" s="1"/>
      <c r="P144" s="1"/>
      <c r="Q144" s="1"/>
      <c r="R144" s="1"/>
      <c r="S144" s="1"/>
      <c r="T144" s="1"/>
      <c r="U144" s="1"/>
      <c r="V144" s="1"/>
      <c r="W144" s="1"/>
      <c r="X144" s="1"/>
      <c r="Y144" s="1"/>
      <c r="Z144" s="1"/>
      <c r="AA144" s="1"/>
      <c r="AB144" s="1"/>
      <c r="AC144" s="1"/>
      <c r="AD144" s="1"/>
      <c r="AE144" s="1"/>
      <c r="AF144" s="1"/>
      <c r="AG144" s="1"/>
      <c r="AH144" s="1"/>
      <c r="AI144" s="1"/>
    </row>
    <row r="145" spans="1:35" s="95" customFormat="1" ht="58" customHeight="1">
      <c r="A145" s="1"/>
      <c r="B145" s="1"/>
      <c r="C145" s="1"/>
      <c r="D145" s="1"/>
      <c r="E145" s="1"/>
      <c r="F145" s="1"/>
      <c r="G145" s="1"/>
      <c r="O145" s="1"/>
      <c r="P145" s="1"/>
      <c r="Q145" s="1"/>
      <c r="R145" s="1"/>
      <c r="S145" s="1"/>
      <c r="T145" s="1"/>
      <c r="U145" s="1"/>
      <c r="V145" s="1"/>
      <c r="W145" s="1"/>
      <c r="X145" s="1"/>
      <c r="Y145" s="1"/>
      <c r="Z145" s="1"/>
      <c r="AA145" s="1"/>
      <c r="AB145" s="1"/>
      <c r="AC145" s="1"/>
      <c r="AD145" s="1"/>
      <c r="AE145" s="1"/>
      <c r="AF145" s="1"/>
      <c r="AG145" s="1"/>
      <c r="AH145" s="1"/>
      <c r="AI145" s="1"/>
    </row>
    <row r="146" spans="1:35" s="95" customFormat="1" ht="58" customHeight="1">
      <c r="A146" s="1"/>
      <c r="B146" s="1"/>
      <c r="C146" s="1"/>
      <c r="D146" s="1"/>
      <c r="E146" s="1"/>
      <c r="F146" s="1"/>
      <c r="G146" s="1"/>
      <c r="O146" s="1"/>
      <c r="P146" s="1"/>
      <c r="Q146" s="1"/>
      <c r="R146" s="1"/>
      <c r="S146" s="1"/>
      <c r="T146" s="1"/>
      <c r="U146" s="1"/>
      <c r="V146" s="1"/>
      <c r="W146" s="1"/>
      <c r="X146" s="1"/>
      <c r="Y146" s="1"/>
      <c r="Z146" s="1"/>
      <c r="AA146" s="1"/>
      <c r="AB146" s="1"/>
      <c r="AC146" s="1"/>
      <c r="AD146" s="1"/>
      <c r="AE146" s="1"/>
      <c r="AF146" s="1"/>
      <c r="AG146" s="1"/>
      <c r="AH146" s="1"/>
      <c r="AI146" s="1"/>
    </row>
    <row r="147" spans="1:35" s="95" customFormat="1" ht="58" customHeight="1">
      <c r="A147" s="1"/>
      <c r="B147" s="1"/>
      <c r="C147" s="1"/>
      <c r="D147" s="1"/>
      <c r="E147" s="1"/>
      <c r="F147" s="1"/>
      <c r="G147" s="1"/>
      <c r="O147" s="1"/>
      <c r="P147" s="1"/>
      <c r="Q147" s="1"/>
      <c r="R147" s="1"/>
      <c r="S147" s="1"/>
      <c r="T147" s="1"/>
      <c r="U147" s="1"/>
      <c r="V147" s="1"/>
      <c r="W147" s="1"/>
      <c r="X147" s="1"/>
      <c r="Y147" s="1"/>
      <c r="Z147" s="1"/>
      <c r="AA147" s="1"/>
      <c r="AB147" s="1"/>
      <c r="AC147" s="1"/>
      <c r="AD147" s="1"/>
      <c r="AE147" s="1"/>
      <c r="AF147" s="1"/>
      <c r="AG147" s="1"/>
      <c r="AH147" s="1"/>
      <c r="AI147" s="1"/>
    </row>
    <row r="148" spans="1:35" s="95" customFormat="1" ht="58" customHeight="1">
      <c r="A148" s="1"/>
      <c r="B148" s="1"/>
      <c r="C148" s="1"/>
      <c r="D148" s="1"/>
      <c r="E148" s="1"/>
      <c r="F148" s="1"/>
      <c r="G148" s="1"/>
      <c r="O148" s="1"/>
      <c r="P148" s="1"/>
      <c r="Q148" s="1"/>
      <c r="R148" s="1"/>
      <c r="S148" s="1"/>
      <c r="T148" s="1"/>
      <c r="U148" s="1"/>
      <c r="V148" s="1"/>
      <c r="W148" s="1"/>
      <c r="X148" s="1"/>
      <c r="Y148" s="1"/>
      <c r="Z148" s="1"/>
      <c r="AA148" s="1"/>
      <c r="AB148" s="1"/>
      <c r="AC148" s="1"/>
      <c r="AD148" s="1"/>
      <c r="AE148" s="1"/>
      <c r="AF148" s="1"/>
      <c r="AG148" s="1"/>
      <c r="AH148" s="1"/>
      <c r="AI148" s="1"/>
    </row>
    <row r="149" spans="1:35" s="95" customFormat="1" ht="58" customHeight="1">
      <c r="A149" s="1"/>
      <c r="B149" s="1"/>
      <c r="C149" s="1"/>
      <c r="D149" s="1"/>
      <c r="E149" s="1"/>
      <c r="F149" s="1"/>
      <c r="G149" s="1"/>
      <c r="O149" s="1"/>
      <c r="P149" s="1"/>
      <c r="Q149" s="1"/>
      <c r="R149" s="1"/>
      <c r="S149" s="1"/>
      <c r="T149" s="1"/>
      <c r="U149" s="1"/>
      <c r="V149" s="1"/>
      <c r="W149" s="1"/>
      <c r="X149" s="1"/>
      <c r="Y149" s="1"/>
      <c r="Z149" s="1"/>
      <c r="AA149" s="1"/>
      <c r="AB149" s="1"/>
      <c r="AC149" s="1"/>
      <c r="AD149" s="1"/>
      <c r="AE149" s="1"/>
      <c r="AF149" s="1"/>
      <c r="AG149" s="1"/>
      <c r="AH149" s="1"/>
      <c r="AI149" s="1"/>
    </row>
    <row r="150" spans="1:35" s="95" customFormat="1" ht="58" customHeight="1">
      <c r="A150" s="1"/>
      <c r="B150" s="1"/>
      <c r="C150" s="1"/>
      <c r="D150" s="1"/>
      <c r="E150" s="1"/>
      <c r="F150" s="1"/>
      <c r="G150" s="1"/>
      <c r="O150" s="1"/>
      <c r="P150" s="1"/>
      <c r="Q150" s="1"/>
      <c r="R150" s="1"/>
      <c r="S150" s="1"/>
      <c r="T150" s="1"/>
      <c r="U150" s="1"/>
      <c r="V150" s="1"/>
      <c r="W150" s="1"/>
      <c r="X150" s="1"/>
      <c r="Y150" s="1"/>
      <c r="Z150" s="1"/>
      <c r="AA150" s="1"/>
      <c r="AB150" s="1"/>
      <c r="AC150" s="1"/>
      <c r="AD150" s="1"/>
      <c r="AE150" s="1"/>
      <c r="AF150" s="1"/>
      <c r="AG150" s="1"/>
      <c r="AH150" s="1"/>
      <c r="AI150" s="1"/>
    </row>
    <row r="151" spans="1:35" s="95" customFormat="1" ht="58" customHeight="1">
      <c r="A151" s="1"/>
      <c r="B151" s="1"/>
      <c r="C151" s="1"/>
      <c r="D151" s="1"/>
      <c r="E151" s="1"/>
      <c r="F151" s="1"/>
      <c r="G151" s="1"/>
      <c r="O151" s="1"/>
      <c r="P151" s="1"/>
      <c r="Q151" s="1"/>
      <c r="R151" s="1"/>
      <c r="S151" s="1"/>
      <c r="T151" s="1"/>
      <c r="U151" s="1"/>
      <c r="V151" s="1"/>
      <c r="W151" s="1"/>
      <c r="X151" s="1"/>
      <c r="Y151" s="1"/>
      <c r="Z151" s="1"/>
      <c r="AA151" s="1"/>
      <c r="AB151" s="1"/>
      <c r="AC151" s="1"/>
      <c r="AD151" s="1"/>
      <c r="AE151" s="1"/>
      <c r="AF151" s="1"/>
      <c r="AG151" s="1"/>
      <c r="AH151" s="1"/>
      <c r="AI151" s="1"/>
    </row>
    <row r="152" spans="1:35" s="95" customFormat="1" ht="58" customHeight="1">
      <c r="A152" s="1"/>
      <c r="B152" s="1"/>
      <c r="C152" s="1"/>
      <c r="D152" s="1"/>
      <c r="E152" s="1"/>
      <c r="F152" s="1"/>
      <c r="G152" s="1"/>
      <c r="O152" s="1"/>
      <c r="P152" s="1"/>
      <c r="Q152" s="1"/>
      <c r="R152" s="1"/>
      <c r="S152" s="1"/>
      <c r="T152" s="1"/>
      <c r="U152" s="1"/>
      <c r="V152" s="1"/>
      <c r="W152" s="1"/>
      <c r="X152" s="1"/>
      <c r="Y152" s="1"/>
      <c r="Z152" s="1"/>
      <c r="AA152" s="1"/>
      <c r="AB152" s="1"/>
      <c r="AC152" s="1"/>
      <c r="AD152" s="1"/>
      <c r="AE152" s="1"/>
      <c r="AF152" s="1"/>
      <c r="AG152" s="1"/>
      <c r="AH152" s="1"/>
      <c r="AI152" s="1"/>
    </row>
    <row r="153" spans="1:35" s="95" customFormat="1" ht="58" customHeight="1">
      <c r="A153" s="1"/>
      <c r="B153" s="1"/>
      <c r="C153" s="1"/>
      <c r="D153" s="1"/>
      <c r="E153" s="1"/>
      <c r="F153" s="1"/>
      <c r="G153" s="1"/>
      <c r="O153" s="1"/>
      <c r="P153" s="1"/>
      <c r="Q153" s="1"/>
      <c r="R153" s="1"/>
      <c r="S153" s="1"/>
      <c r="T153" s="1"/>
      <c r="U153" s="1"/>
      <c r="V153" s="1"/>
      <c r="W153" s="1"/>
      <c r="X153" s="1"/>
      <c r="Y153" s="1"/>
      <c r="Z153" s="1"/>
      <c r="AA153" s="1"/>
      <c r="AB153" s="1"/>
      <c r="AC153" s="1"/>
      <c r="AD153" s="1"/>
      <c r="AE153" s="1"/>
      <c r="AF153" s="1"/>
      <c r="AG153" s="1"/>
      <c r="AH153" s="1"/>
      <c r="AI153" s="1"/>
    </row>
    <row r="154" spans="1:35" s="95" customFormat="1" ht="58" customHeight="1">
      <c r="A154" s="1"/>
      <c r="B154" s="1"/>
      <c r="C154" s="1"/>
      <c r="D154" s="1"/>
      <c r="E154" s="1"/>
      <c r="F154" s="1"/>
      <c r="G154" s="1"/>
      <c r="O154" s="1"/>
      <c r="P154" s="1"/>
      <c r="Q154" s="1"/>
      <c r="R154" s="1"/>
      <c r="S154" s="1"/>
      <c r="T154" s="1"/>
      <c r="U154" s="1"/>
      <c r="V154" s="1"/>
      <c r="W154" s="1"/>
      <c r="X154" s="1"/>
      <c r="Y154" s="1"/>
      <c r="Z154" s="1"/>
      <c r="AA154" s="1"/>
      <c r="AB154" s="1"/>
      <c r="AC154" s="1"/>
      <c r="AD154" s="1"/>
      <c r="AE154" s="1"/>
      <c r="AF154" s="1"/>
      <c r="AG154" s="1"/>
      <c r="AH154" s="1"/>
      <c r="AI154" s="1"/>
    </row>
    <row r="155" spans="1:35" s="95" customFormat="1" ht="58" customHeight="1">
      <c r="A155" s="1"/>
      <c r="B155" s="1"/>
      <c r="C155" s="1"/>
      <c r="D155" s="1"/>
      <c r="E155" s="1"/>
      <c r="F155" s="1"/>
      <c r="G155" s="1"/>
      <c r="O155" s="1"/>
      <c r="P155" s="1"/>
      <c r="Q155" s="1"/>
      <c r="R155" s="1"/>
      <c r="S155" s="1"/>
      <c r="T155" s="1"/>
      <c r="U155" s="1"/>
      <c r="V155" s="1"/>
      <c r="W155" s="1"/>
      <c r="X155" s="1"/>
      <c r="Y155" s="1"/>
      <c r="Z155" s="1"/>
      <c r="AA155" s="1"/>
      <c r="AB155" s="1"/>
      <c r="AC155" s="1"/>
      <c r="AD155" s="1"/>
      <c r="AE155" s="1"/>
      <c r="AF155" s="1"/>
      <c r="AG155" s="1"/>
      <c r="AH155" s="1"/>
      <c r="AI155" s="1"/>
    </row>
    <row r="156" spans="1:35" s="95" customFormat="1" ht="58" customHeight="1">
      <c r="A156" s="1"/>
      <c r="B156" s="1"/>
      <c r="C156" s="1"/>
      <c r="D156" s="1"/>
      <c r="E156" s="1"/>
      <c r="F156" s="1"/>
      <c r="G156" s="1"/>
      <c r="O156" s="1"/>
      <c r="P156" s="1"/>
      <c r="Q156" s="1"/>
      <c r="R156" s="1"/>
      <c r="S156" s="1"/>
      <c r="T156" s="1"/>
      <c r="U156" s="1"/>
      <c r="V156" s="1"/>
      <c r="W156" s="1"/>
      <c r="X156" s="1"/>
      <c r="Y156" s="1"/>
      <c r="Z156" s="1"/>
      <c r="AA156" s="1"/>
      <c r="AB156" s="1"/>
      <c r="AC156" s="1"/>
      <c r="AD156" s="1"/>
      <c r="AE156" s="1"/>
      <c r="AF156" s="1"/>
      <c r="AG156" s="1"/>
      <c r="AH156" s="1"/>
      <c r="AI156" s="1"/>
    </row>
    <row r="157" spans="1:35" s="95" customFormat="1" ht="58" customHeight="1">
      <c r="A157" s="1"/>
      <c r="B157" s="1"/>
      <c r="C157" s="1"/>
      <c r="D157" s="1"/>
      <c r="E157" s="1"/>
      <c r="F157" s="1"/>
      <c r="G157" s="1"/>
      <c r="O157" s="1"/>
      <c r="P157" s="1"/>
      <c r="Q157" s="1"/>
      <c r="R157" s="1"/>
      <c r="S157" s="1"/>
      <c r="T157" s="1"/>
      <c r="U157" s="1"/>
      <c r="V157" s="1"/>
      <c r="W157" s="1"/>
      <c r="X157" s="1"/>
      <c r="Y157" s="1"/>
      <c r="Z157" s="1"/>
      <c r="AA157" s="1"/>
      <c r="AB157" s="1"/>
      <c r="AC157" s="1"/>
      <c r="AD157" s="1"/>
      <c r="AE157" s="1"/>
      <c r="AF157" s="1"/>
      <c r="AG157" s="1"/>
      <c r="AH157" s="1"/>
      <c r="AI157" s="1"/>
    </row>
    <row r="158" spans="1:35" s="95" customFormat="1" ht="58" customHeight="1">
      <c r="A158" s="1"/>
      <c r="B158" s="1"/>
      <c r="C158" s="1"/>
      <c r="D158" s="1"/>
      <c r="E158" s="1"/>
      <c r="F158" s="1"/>
      <c r="G158" s="1"/>
      <c r="O158" s="1"/>
      <c r="P158" s="1"/>
      <c r="Q158" s="1"/>
      <c r="R158" s="1"/>
      <c r="S158" s="1"/>
      <c r="T158" s="1"/>
      <c r="U158" s="1"/>
      <c r="V158" s="1"/>
      <c r="W158" s="1"/>
      <c r="X158" s="1"/>
      <c r="Y158" s="1"/>
      <c r="Z158" s="1"/>
      <c r="AA158" s="1"/>
      <c r="AB158" s="1"/>
      <c r="AC158" s="1"/>
      <c r="AD158" s="1"/>
      <c r="AE158" s="1"/>
      <c r="AF158" s="1"/>
      <c r="AG158" s="1"/>
      <c r="AH158" s="1"/>
      <c r="AI158" s="1"/>
    </row>
    <row r="159" spans="1:35" s="95" customFormat="1" ht="58" customHeight="1">
      <c r="A159" s="1"/>
      <c r="B159" s="1"/>
      <c r="C159" s="1"/>
      <c r="D159" s="1"/>
      <c r="E159" s="1"/>
      <c r="F159" s="1"/>
      <c r="G159" s="1"/>
      <c r="O159" s="1"/>
      <c r="P159" s="1"/>
      <c r="Q159" s="1"/>
      <c r="R159" s="1"/>
      <c r="S159" s="1"/>
      <c r="T159" s="1"/>
      <c r="U159" s="1"/>
      <c r="V159" s="1"/>
      <c r="W159" s="1"/>
      <c r="X159" s="1"/>
      <c r="Y159" s="1"/>
      <c r="Z159" s="1"/>
      <c r="AA159" s="1"/>
      <c r="AB159" s="1"/>
      <c r="AC159" s="1"/>
      <c r="AD159" s="1"/>
      <c r="AE159" s="1"/>
      <c r="AF159" s="1"/>
      <c r="AG159" s="1"/>
      <c r="AH159" s="1"/>
      <c r="AI159" s="1"/>
    </row>
    <row r="160" spans="1:35" s="95" customFormat="1" ht="58" customHeight="1">
      <c r="A160" s="1"/>
      <c r="B160" s="1"/>
      <c r="C160" s="1"/>
      <c r="D160" s="1"/>
      <c r="E160" s="1"/>
      <c r="F160" s="1"/>
      <c r="G160" s="1"/>
      <c r="O160" s="1"/>
      <c r="P160" s="1"/>
      <c r="Q160" s="1"/>
      <c r="R160" s="1"/>
      <c r="S160" s="1"/>
      <c r="T160" s="1"/>
      <c r="U160" s="1"/>
      <c r="V160" s="1"/>
      <c r="W160" s="1"/>
      <c r="X160" s="1"/>
      <c r="Y160" s="1"/>
      <c r="Z160" s="1"/>
      <c r="AA160" s="1"/>
      <c r="AB160" s="1"/>
      <c r="AC160" s="1"/>
      <c r="AD160" s="1"/>
      <c r="AE160" s="1"/>
      <c r="AF160" s="1"/>
      <c r="AG160" s="1"/>
      <c r="AH160" s="1"/>
      <c r="AI160" s="1"/>
    </row>
    <row r="161" spans="1:35" s="95" customFormat="1" ht="58" customHeight="1">
      <c r="A161" s="1"/>
      <c r="B161" s="1"/>
      <c r="C161" s="1"/>
      <c r="D161" s="1"/>
      <c r="E161" s="1"/>
      <c r="F161" s="1"/>
      <c r="G161" s="1"/>
      <c r="O161" s="1"/>
      <c r="P161" s="1"/>
      <c r="Q161" s="1"/>
      <c r="R161" s="1"/>
      <c r="S161" s="1"/>
      <c r="T161" s="1"/>
      <c r="U161" s="1"/>
      <c r="V161" s="1"/>
      <c r="W161" s="1"/>
      <c r="X161" s="1"/>
      <c r="Y161" s="1"/>
      <c r="Z161" s="1"/>
      <c r="AA161" s="1"/>
      <c r="AB161" s="1"/>
      <c r="AC161" s="1"/>
      <c r="AD161" s="1"/>
      <c r="AE161" s="1"/>
      <c r="AF161" s="1"/>
      <c r="AG161" s="1"/>
      <c r="AH161" s="1"/>
      <c r="AI161" s="1"/>
    </row>
    <row r="162" spans="1:35" s="95" customFormat="1" ht="58" customHeight="1">
      <c r="A162" s="1"/>
      <c r="B162" s="1"/>
      <c r="C162" s="1"/>
      <c r="D162" s="1"/>
      <c r="E162" s="1"/>
      <c r="F162" s="1"/>
      <c r="G162" s="1"/>
      <c r="O162" s="1"/>
      <c r="P162" s="1"/>
      <c r="Q162" s="1"/>
      <c r="R162" s="1"/>
      <c r="S162" s="1"/>
      <c r="T162" s="1"/>
      <c r="U162" s="1"/>
      <c r="V162" s="1"/>
      <c r="W162" s="1"/>
      <c r="X162" s="1"/>
      <c r="Y162" s="1"/>
      <c r="Z162" s="1"/>
      <c r="AA162" s="1"/>
      <c r="AB162" s="1"/>
      <c r="AC162" s="1"/>
      <c r="AD162" s="1"/>
      <c r="AE162" s="1"/>
      <c r="AF162" s="1"/>
      <c r="AG162" s="1"/>
      <c r="AH162" s="1"/>
      <c r="AI162" s="1"/>
    </row>
    <row r="163" spans="1:35" s="95" customFormat="1" ht="58" customHeight="1">
      <c r="A163" s="1"/>
      <c r="B163" s="1"/>
      <c r="C163" s="1"/>
      <c r="D163" s="1"/>
      <c r="E163" s="1"/>
      <c r="F163" s="1"/>
      <c r="G163" s="1"/>
      <c r="O163" s="1"/>
      <c r="P163" s="1"/>
      <c r="Q163" s="1"/>
      <c r="R163" s="1"/>
      <c r="S163" s="1"/>
      <c r="T163" s="1"/>
      <c r="U163" s="1"/>
      <c r="V163" s="1"/>
      <c r="W163" s="1"/>
      <c r="X163" s="1"/>
      <c r="Y163" s="1"/>
      <c r="Z163" s="1"/>
      <c r="AA163" s="1"/>
      <c r="AB163" s="1"/>
      <c r="AC163" s="1"/>
      <c r="AD163" s="1"/>
      <c r="AE163" s="1"/>
      <c r="AF163" s="1"/>
      <c r="AG163" s="1"/>
      <c r="AH163" s="1"/>
      <c r="AI163" s="1"/>
    </row>
    <row r="164" spans="1:35" s="95" customFormat="1" ht="58" customHeight="1">
      <c r="A164" s="1"/>
      <c r="B164" s="1"/>
      <c r="C164" s="1"/>
      <c r="D164" s="1"/>
      <c r="E164" s="1"/>
      <c r="F164" s="1"/>
      <c r="G164" s="1"/>
      <c r="O164" s="1"/>
      <c r="P164" s="1"/>
      <c r="Q164" s="1"/>
      <c r="R164" s="1"/>
      <c r="S164" s="1"/>
      <c r="T164" s="1"/>
      <c r="U164" s="1"/>
      <c r="V164" s="1"/>
      <c r="W164" s="1"/>
      <c r="X164" s="1"/>
      <c r="Y164" s="1"/>
      <c r="Z164" s="1"/>
      <c r="AA164" s="1"/>
      <c r="AB164" s="1"/>
      <c r="AC164" s="1"/>
      <c r="AD164" s="1"/>
      <c r="AE164" s="1"/>
      <c r="AF164" s="1"/>
      <c r="AG164" s="1"/>
      <c r="AH164" s="1"/>
      <c r="AI164" s="1"/>
    </row>
    <row r="165" spans="1:35" s="95" customFormat="1" ht="58" customHeight="1">
      <c r="A165" s="1"/>
      <c r="B165" s="1"/>
      <c r="C165" s="1"/>
      <c r="D165" s="1"/>
      <c r="E165" s="1"/>
      <c r="F165" s="1"/>
      <c r="G165" s="1"/>
      <c r="O165" s="1"/>
      <c r="P165" s="1"/>
      <c r="Q165" s="1"/>
      <c r="R165" s="1"/>
      <c r="S165" s="1"/>
      <c r="T165" s="1"/>
      <c r="U165" s="1"/>
      <c r="V165" s="1"/>
      <c r="W165" s="1"/>
      <c r="X165" s="1"/>
      <c r="Y165" s="1"/>
      <c r="Z165" s="1"/>
      <c r="AA165" s="1"/>
      <c r="AB165" s="1"/>
      <c r="AC165" s="1"/>
      <c r="AD165" s="1"/>
      <c r="AE165" s="1"/>
      <c r="AF165" s="1"/>
      <c r="AG165" s="1"/>
      <c r="AH165" s="1"/>
      <c r="AI165" s="1"/>
    </row>
    <row r="166" spans="1:35" s="95" customFormat="1" ht="58" customHeight="1">
      <c r="A166" s="1"/>
      <c r="B166" s="1"/>
      <c r="C166" s="1"/>
      <c r="D166" s="1"/>
      <c r="E166" s="1"/>
      <c r="F166" s="1"/>
      <c r="G166" s="1"/>
      <c r="O166" s="1"/>
      <c r="P166" s="1"/>
      <c r="Q166" s="1"/>
      <c r="R166" s="1"/>
      <c r="S166" s="1"/>
      <c r="T166" s="1"/>
      <c r="U166" s="1"/>
      <c r="V166" s="1"/>
      <c r="W166" s="1"/>
      <c r="X166" s="1"/>
      <c r="Y166" s="1"/>
      <c r="Z166" s="1"/>
      <c r="AA166" s="1"/>
      <c r="AB166" s="1"/>
      <c r="AC166" s="1"/>
      <c r="AD166" s="1"/>
      <c r="AE166" s="1"/>
      <c r="AF166" s="1"/>
      <c r="AG166" s="1"/>
      <c r="AH166" s="1"/>
      <c r="AI166" s="1"/>
    </row>
    <row r="167" spans="1:35" s="95" customFormat="1" ht="58" customHeight="1">
      <c r="A167" s="1"/>
      <c r="B167" s="1"/>
      <c r="C167" s="1"/>
      <c r="D167" s="1"/>
      <c r="E167" s="1"/>
      <c r="F167" s="1"/>
      <c r="G167" s="1"/>
      <c r="O167" s="1"/>
      <c r="P167" s="1"/>
      <c r="Q167" s="1"/>
      <c r="R167" s="1"/>
      <c r="S167" s="1"/>
      <c r="T167" s="1"/>
      <c r="U167" s="1"/>
      <c r="V167" s="1"/>
      <c r="W167" s="1"/>
      <c r="X167" s="1"/>
      <c r="Y167" s="1"/>
      <c r="Z167" s="1"/>
      <c r="AA167" s="1"/>
      <c r="AB167" s="1"/>
      <c r="AC167" s="1"/>
      <c r="AD167" s="1"/>
      <c r="AE167" s="1"/>
      <c r="AF167" s="1"/>
      <c r="AG167" s="1"/>
      <c r="AH167" s="1"/>
      <c r="AI167" s="1"/>
    </row>
    <row r="168" spans="1:35" s="95" customFormat="1" ht="58" customHeight="1">
      <c r="A168" s="1"/>
      <c r="B168" s="1"/>
      <c r="C168" s="1"/>
      <c r="D168" s="1"/>
      <c r="E168" s="1"/>
      <c r="F168" s="1"/>
      <c r="G168" s="1"/>
      <c r="O168" s="1"/>
      <c r="P168" s="1"/>
      <c r="Q168" s="1"/>
      <c r="R168" s="1"/>
      <c r="S168" s="1"/>
      <c r="T168" s="1"/>
      <c r="U168" s="1"/>
      <c r="V168" s="1"/>
      <c r="W168" s="1"/>
      <c r="X168" s="1"/>
      <c r="Y168" s="1"/>
      <c r="Z168" s="1"/>
      <c r="AA168" s="1"/>
      <c r="AB168" s="1"/>
      <c r="AC168" s="1"/>
      <c r="AD168" s="1"/>
      <c r="AE168" s="1"/>
      <c r="AF168" s="1"/>
      <c r="AG168" s="1"/>
      <c r="AH168" s="1"/>
      <c r="AI168" s="1"/>
    </row>
    <row r="169" spans="1:35" s="95" customFormat="1" ht="58" customHeight="1">
      <c r="A169" s="1"/>
      <c r="B169" s="1"/>
      <c r="C169" s="1"/>
      <c r="D169" s="1"/>
      <c r="E169" s="1"/>
      <c r="F169" s="1"/>
      <c r="G169" s="1"/>
      <c r="O169" s="1"/>
      <c r="P169" s="1"/>
      <c r="Q169" s="1"/>
      <c r="R169" s="1"/>
      <c r="S169" s="1"/>
      <c r="T169" s="1"/>
      <c r="U169" s="1"/>
      <c r="V169" s="1"/>
      <c r="W169" s="1"/>
      <c r="X169" s="1"/>
      <c r="Y169" s="1"/>
      <c r="Z169" s="1"/>
      <c r="AA169" s="1"/>
      <c r="AB169" s="1"/>
      <c r="AC169" s="1"/>
      <c r="AD169" s="1"/>
      <c r="AE169" s="1"/>
      <c r="AF169" s="1"/>
      <c r="AG169" s="1"/>
      <c r="AH169" s="1"/>
      <c r="AI169" s="1"/>
    </row>
    <row r="170" spans="1:35" s="95" customFormat="1" ht="58" customHeight="1">
      <c r="A170" s="1"/>
      <c r="B170" s="1"/>
      <c r="C170" s="1"/>
      <c r="D170" s="1"/>
      <c r="E170" s="1"/>
      <c r="F170" s="1"/>
      <c r="G170" s="1"/>
      <c r="O170" s="1"/>
      <c r="P170" s="1"/>
      <c r="Q170" s="1"/>
      <c r="R170" s="1"/>
      <c r="S170" s="1"/>
      <c r="T170" s="1"/>
      <c r="U170" s="1"/>
      <c r="V170" s="1"/>
      <c r="W170" s="1"/>
      <c r="X170" s="1"/>
      <c r="Y170" s="1"/>
      <c r="Z170" s="1"/>
      <c r="AA170" s="1"/>
      <c r="AB170" s="1"/>
      <c r="AC170" s="1"/>
      <c r="AD170" s="1"/>
      <c r="AE170" s="1"/>
      <c r="AF170" s="1"/>
      <c r="AG170" s="1"/>
      <c r="AH170" s="1"/>
      <c r="AI170" s="1"/>
    </row>
    <row r="171" spans="1:35" s="95" customFormat="1" ht="58" customHeight="1">
      <c r="A171" s="1"/>
      <c r="B171" s="1"/>
      <c r="C171" s="1"/>
      <c r="D171" s="1"/>
      <c r="E171" s="1"/>
      <c r="F171" s="1"/>
      <c r="G171" s="1"/>
      <c r="O171" s="1"/>
      <c r="P171" s="1"/>
      <c r="Q171" s="1"/>
      <c r="R171" s="1"/>
      <c r="S171" s="1"/>
      <c r="T171" s="1"/>
      <c r="U171" s="1"/>
      <c r="V171" s="1"/>
      <c r="W171" s="1"/>
      <c r="X171" s="1"/>
      <c r="Y171" s="1"/>
      <c r="Z171" s="1"/>
      <c r="AA171" s="1"/>
      <c r="AB171" s="1"/>
      <c r="AC171" s="1"/>
      <c r="AD171" s="1"/>
      <c r="AE171" s="1"/>
      <c r="AF171" s="1"/>
      <c r="AG171" s="1"/>
      <c r="AH171" s="1"/>
      <c r="AI171" s="1"/>
    </row>
    <row r="172" spans="1:35" s="95" customFormat="1" ht="58" customHeight="1">
      <c r="A172" s="1"/>
      <c r="B172" s="1"/>
      <c r="C172" s="1"/>
      <c r="D172" s="1"/>
      <c r="E172" s="1"/>
      <c r="F172" s="1"/>
      <c r="G172" s="1"/>
      <c r="O172" s="1"/>
      <c r="P172" s="1"/>
      <c r="Q172" s="1"/>
      <c r="R172" s="1"/>
      <c r="S172" s="1"/>
      <c r="T172" s="1"/>
      <c r="U172" s="1"/>
      <c r="V172" s="1"/>
      <c r="W172" s="1"/>
      <c r="X172" s="1"/>
      <c r="Y172" s="1"/>
      <c r="Z172" s="1"/>
      <c r="AA172" s="1"/>
      <c r="AB172" s="1"/>
      <c r="AC172" s="1"/>
      <c r="AD172" s="1"/>
      <c r="AE172" s="1"/>
      <c r="AF172" s="1"/>
      <c r="AG172" s="1"/>
      <c r="AH172" s="1"/>
      <c r="AI172" s="1"/>
    </row>
    <row r="173" spans="1:35" s="95" customFormat="1" ht="58" customHeight="1">
      <c r="A173" s="1"/>
      <c r="B173" s="1"/>
      <c r="C173" s="1"/>
      <c r="D173" s="1"/>
      <c r="E173" s="1"/>
      <c r="F173" s="1"/>
      <c r="G173" s="1"/>
      <c r="O173" s="1"/>
      <c r="P173" s="1"/>
      <c r="Q173" s="1"/>
      <c r="R173" s="1"/>
      <c r="S173" s="1"/>
      <c r="T173" s="1"/>
      <c r="U173" s="1"/>
      <c r="V173" s="1"/>
      <c r="W173" s="1"/>
      <c r="X173" s="1"/>
      <c r="Y173" s="1"/>
      <c r="Z173" s="1"/>
      <c r="AA173" s="1"/>
      <c r="AB173" s="1"/>
      <c r="AC173" s="1"/>
      <c r="AD173" s="1"/>
      <c r="AE173" s="1"/>
      <c r="AF173" s="1"/>
      <c r="AG173" s="1"/>
      <c r="AH173" s="1"/>
      <c r="AI173" s="1"/>
    </row>
    <row r="174" spans="1:35" s="95" customFormat="1" ht="58" customHeight="1">
      <c r="A174" s="1"/>
      <c r="B174" s="1"/>
      <c r="C174" s="1"/>
      <c r="D174" s="1"/>
      <c r="E174" s="1"/>
      <c r="F174" s="1"/>
      <c r="G174" s="1"/>
      <c r="O174" s="1"/>
      <c r="P174" s="1"/>
      <c r="Q174" s="1"/>
      <c r="R174" s="1"/>
      <c r="S174" s="1"/>
      <c r="T174" s="1"/>
      <c r="U174" s="1"/>
      <c r="V174" s="1"/>
      <c r="W174" s="1"/>
      <c r="X174" s="1"/>
      <c r="Y174" s="1"/>
      <c r="Z174" s="1"/>
      <c r="AA174" s="1"/>
      <c r="AB174" s="1"/>
      <c r="AC174" s="1"/>
      <c r="AD174" s="1"/>
      <c r="AE174" s="1"/>
      <c r="AF174" s="1"/>
      <c r="AG174" s="1"/>
      <c r="AH174" s="1"/>
      <c r="AI174" s="1"/>
    </row>
    <row r="175" spans="1:35" s="95" customFormat="1" ht="58" customHeight="1">
      <c r="A175" s="1"/>
      <c r="B175" s="1"/>
      <c r="C175" s="1"/>
      <c r="D175" s="1"/>
      <c r="E175" s="1"/>
      <c r="F175" s="1"/>
      <c r="G175" s="1"/>
      <c r="O175" s="1"/>
      <c r="P175" s="1"/>
      <c r="Q175" s="1"/>
      <c r="R175" s="1"/>
      <c r="S175" s="1"/>
      <c r="T175" s="1"/>
      <c r="U175" s="1"/>
      <c r="V175" s="1"/>
      <c r="W175" s="1"/>
      <c r="X175" s="1"/>
      <c r="Y175" s="1"/>
      <c r="Z175" s="1"/>
      <c r="AA175" s="1"/>
      <c r="AB175" s="1"/>
      <c r="AC175" s="1"/>
      <c r="AD175" s="1"/>
      <c r="AE175" s="1"/>
      <c r="AF175" s="1"/>
      <c r="AG175" s="1"/>
      <c r="AH175" s="1"/>
      <c r="AI175" s="1"/>
    </row>
    <row r="176" spans="1:35" s="95" customFormat="1" ht="58" customHeight="1">
      <c r="A176" s="1"/>
      <c r="B176" s="1"/>
      <c r="C176" s="1"/>
      <c r="D176" s="1"/>
      <c r="E176" s="1"/>
      <c r="F176" s="1"/>
      <c r="G176" s="1"/>
      <c r="O176" s="1"/>
      <c r="P176" s="1"/>
      <c r="Q176" s="1"/>
      <c r="R176" s="1"/>
      <c r="S176" s="1"/>
      <c r="T176" s="1"/>
      <c r="U176" s="1"/>
      <c r="V176" s="1"/>
      <c r="W176" s="1"/>
      <c r="X176" s="1"/>
      <c r="Y176" s="1"/>
      <c r="Z176" s="1"/>
      <c r="AA176" s="1"/>
      <c r="AB176" s="1"/>
      <c r="AC176" s="1"/>
      <c r="AD176" s="1"/>
      <c r="AE176" s="1"/>
      <c r="AF176" s="1"/>
      <c r="AG176" s="1"/>
      <c r="AH176" s="1"/>
      <c r="AI176" s="1"/>
    </row>
    <row r="177" spans="1:35" s="95" customFormat="1" ht="58" customHeight="1">
      <c r="A177" s="1"/>
      <c r="B177" s="1"/>
      <c r="C177" s="1"/>
      <c r="D177" s="1"/>
      <c r="E177" s="1"/>
      <c r="F177" s="1"/>
      <c r="G177" s="1"/>
      <c r="O177" s="1"/>
      <c r="P177" s="1"/>
      <c r="Q177" s="1"/>
      <c r="R177" s="1"/>
      <c r="S177" s="1"/>
      <c r="T177" s="1"/>
      <c r="U177" s="1"/>
      <c r="V177" s="1"/>
      <c r="W177" s="1"/>
      <c r="X177" s="1"/>
      <c r="Y177" s="1"/>
      <c r="Z177" s="1"/>
      <c r="AA177" s="1"/>
      <c r="AB177" s="1"/>
      <c r="AC177" s="1"/>
      <c r="AD177" s="1"/>
      <c r="AE177" s="1"/>
      <c r="AF177" s="1"/>
      <c r="AG177" s="1"/>
      <c r="AH177" s="1"/>
      <c r="AI177" s="1"/>
    </row>
    <row r="178" spans="1:35" s="95" customFormat="1" ht="58" customHeight="1">
      <c r="A178" s="1"/>
      <c r="B178" s="1"/>
      <c r="C178" s="1"/>
      <c r="D178" s="1"/>
      <c r="E178" s="1"/>
      <c r="F178" s="1"/>
      <c r="G178" s="1"/>
      <c r="O178" s="1"/>
      <c r="P178" s="1"/>
      <c r="Q178" s="1"/>
      <c r="R178" s="1"/>
      <c r="S178" s="1"/>
      <c r="T178" s="1"/>
      <c r="U178" s="1"/>
      <c r="V178" s="1"/>
      <c r="W178" s="1"/>
      <c r="X178" s="1"/>
      <c r="Y178" s="1"/>
      <c r="Z178" s="1"/>
      <c r="AA178" s="1"/>
      <c r="AB178" s="1"/>
      <c r="AC178" s="1"/>
      <c r="AD178" s="1"/>
      <c r="AE178" s="1"/>
      <c r="AF178" s="1"/>
      <c r="AG178" s="1"/>
      <c r="AH178" s="1"/>
      <c r="AI178" s="1"/>
    </row>
    <row r="179" spans="1:35" s="95" customFormat="1" ht="58" customHeight="1">
      <c r="A179" s="1"/>
      <c r="B179" s="1"/>
      <c r="C179" s="1"/>
      <c r="D179" s="1"/>
      <c r="E179" s="1"/>
      <c r="F179" s="1"/>
      <c r="G179" s="1"/>
      <c r="O179" s="1"/>
      <c r="P179" s="1"/>
      <c r="Q179" s="1"/>
      <c r="R179" s="1"/>
      <c r="S179" s="1"/>
      <c r="T179" s="1"/>
      <c r="U179" s="1"/>
      <c r="V179" s="1"/>
      <c r="W179" s="1"/>
      <c r="X179" s="1"/>
      <c r="Y179" s="1"/>
      <c r="Z179" s="1"/>
      <c r="AA179" s="1"/>
      <c r="AB179" s="1"/>
      <c r="AC179" s="1"/>
      <c r="AD179" s="1"/>
      <c r="AE179" s="1"/>
      <c r="AF179" s="1"/>
      <c r="AG179" s="1"/>
      <c r="AH179" s="1"/>
      <c r="AI179" s="1"/>
    </row>
  </sheetData>
  <autoFilter ref="A2:N84" xr:uid="{0C2A1927-A028-2D49-BFE7-A86AD025622E}"/>
  <mergeCells count="13">
    <mergeCell ref="G3:G84"/>
    <mergeCell ref="A3:A84"/>
    <mergeCell ref="B3:B84"/>
    <mergeCell ref="C3:C84"/>
    <mergeCell ref="D3:D84"/>
    <mergeCell ref="E3:E84"/>
    <mergeCell ref="F3:F84"/>
    <mergeCell ref="AD1:AH1"/>
    <mergeCell ref="A1:G1"/>
    <mergeCell ref="L1:N1"/>
    <mergeCell ref="P1:T1"/>
    <mergeCell ref="W1:AA1"/>
    <mergeCell ref="H1:I1"/>
  </mergeCells>
  <pageMargins left="0.7" right="0.7" top="0.75" bottom="0.75" header="0.3" footer="0.3"/>
  <pageSetup paperSize="9" orientation="portrait" r:id="rId1"/>
  <headerFooter>
    <oddFooter>&amp;L&amp;1#&amp;"Calibri"&amp;7&amp;K000000C2 General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9FDA4-C445-3C4B-A52A-EC6A295118D1}">
  <dimension ref="A1"/>
  <sheetViews>
    <sheetView zoomScaleNormal="100" workbookViewId="0">
      <selection activeCell="S26" sqref="S26"/>
    </sheetView>
  </sheetViews>
  <sheetFormatPr defaultColWidth="10.81640625" defaultRowHeight="14.5"/>
  <cols>
    <col min="1" max="16384" width="10.81640625" style="331"/>
  </cols>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0C2F733854E0408055321E13A25D84" ma:contentTypeVersion="10" ma:contentTypeDescription="Create a new document." ma:contentTypeScope="" ma:versionID="a010f60cedd7725ad3ae51bdd7455e35">
  <xsd:schema xmlns:xsd="http://www.w3.org/2001/XMLSchema" xmlns:xs="http://www.w3.org/2001/XMLSchema" xmlns:p="http://schemas.microsoft.com/office/2006/metadata/properties" xmlns:ns2="f849c279-bd41-4cc9-8d38-85fe4f9947af" xmlns:ns3="f6a2f149-1b41-4a65-9df4-33fa13d4dfff" targetNamespace="http://schemas.microsoft.com/office/2006/metadata/properties" ma:root="true" ma:fieldsID="6831759e5e5dfa4df2d1efaba9350a87" ns2:_="" ns3:_="">
    <xsd:import namespace="f849c279-bd41-4cc9-8d38-85fe4f9947af"/>
    <xsd:import namespace="f6a2f149-1b41-4a65-9df4-33fa13d4dff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9c279-bd41-4cc9-8d38-85fe4f994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2f149-1b41-4a65-9df4-33fa13d4dff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200E35-64BB-4405-B329-88E43FF00233}">
  <ds:schemaRefs>
    <ds:schemaRef ds:uri="http://schemas.microsoft.com/office/infopath/2007/PartnerControls"/>
    <ds:schemaRef ds:uri="http://www.w3.org/XML/1998/namespace"/>
    <ds:schemaRef ds:uri="http://purl.org/dc/dcmitype/"/>
    <ds:schemaRef ds:uri="http://schemas.microsoft.com/office/2006/documentManagement/types"/>
    <ds:schemaRef ds:uri="f6a2f149-1b41-4a65-9df4-33fa13d4dfff"/>
    <ds:schemaRef ds:uri="f849c279-bd41-4cc9-8d38-85fe4f9947af"/>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A25CDFA-4AF9-4870-B54C-EE61629AC6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9c279-bd41-4cc9-8d38-85fe4f9947af"/>
    <ds:schemaRef ds:uri="f6a2f149-1b41-4a65-9df4-33fa13d4df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BFEE1D-B6C2-4555-A836-DFAF63E01B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Version Control</vt:lpstr>
      <vt:lpstr>Allocation Criteria Document</vt:lpstr>
      <vt:lpstr>Instructions</vt:lpstr>
      <vt:lpstr>Vendor Products</vt:lpstr>
      <vt:lpstr>dTRD Requirements</vt:lpstr>
      <vt:lpstr>Extra OC-Models</vt:lpstr>
      <vt:lpstr>OpenConfig Model Reqs.</vt:lpstr>
      <vt:lpstr>Discovery Atomic Operations</vt:lpstr>
      <vt:lpstr>PM Requirements</vt:lpstr>
      <vt:lpstr>Alarm model</vt:lpstr>
      <vt:lpstr>Alarm List</vt:lpstr>
      <vt:lpstr>Copyright Notice</vt:lpstr>
      <vt:lpstr>'dTRD Requirements'!_Toc67479770</vt:lpstr>
      <vt:lpstr>'dTRD Requirements'!_Toc67479811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2024-12-02T21:47:13Z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0x010100A30C2F733854E0408055321E13A25D84</vt:lpwstr>
  </property>
  <property fmtid="{D5CDD505-2E9C-101B-9397-08002B2CF9AE}" pid="3" name="MSIP_Label_0359f705-2ba0-454b-9cfc-6ce5bcaac040_Enabled">
    <vt:lpwstr>true</vt:lpwstr>
  </property>
  <property fmtid="{D5CDD505-2E9C-101B-9397-08002B2CF9AE}" pid="4" name="MSIP_Label_0359f705-2ba0-454b-9cfc-6ce5bcaac040_SetDate">
    <vt:lpwstr>2023-05-10T15:58:50Z</vt:lpwstr>
  </property>
  <property fmtid="{D5CDD505-2E9C-101B-9397-08002B2CF9AE}" pid="5" name="MSIP_Label_0359f705-2ba0-454b-9cfc-6ce5bcaac040_Method">
    <vt:lpwstr>Standard</vt:lpwstr>
  </property>
  <property fmtid="{D5CDD505-2E9C-101B-9397-08002B2CF9AE}" pid="6" name="MSIP_Label_0359f705-2ba0-454b-9cfc-6ce5bcaac040_Name">
    <vt:lpwstr>0359f705-2ba0-454b-9cfc-6ce5bcaac040</vt:lpwstr>
  </property>
  <property fmtid="{D5CDD505-2E9C-101B-9397-08002B2CF9AE}" pid="7" name="MSIP_Label_0359f705-2ba0-454b-9cfc-6ce5bcaac040_SiteId">
    <vt:lpwstr>68283f3b-8487-4c86-adb3-a5228f18b893</vt:lpwstr>
  </property>
  <property fmtid="{D5CDD505-2E9C-101B-9397-08002B2CF9AE}" pid="8" name="MSIP_Label_0359f705-2ba0-454b-9cfc-6ce5bcaac040_ActionId">
    <vt:lpwstr>ba451721-5bc5-401f-ac32-f951f7adfd90</vt:lpwstr>
  </property>
  <property fmtid="{D5CDD505-2E9C-101B-9397-08002B2CF9AE}" pid="9" name="MSIP_Label_0359f705-2ba0-454b-9cfc-6ce5bcaac040_ContentBits">
    <vt:lpwstr>2</vt:lpwstr>
  </property>
</Properties>
</file>